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1715" windowHeight="7995" activeTab="6"/>
  </bookViews>
  <sheets>
    <sheet name="旭川・道北地区カブス要項2019" sheetId="15" r:id="rId1"/>
    <sheet name="参加申込書" sheetId="20" r:id="rId2"/>
    <sheet name="選手登録用紙" sheetId="21" r:id="rId3"/>
    <sheet name="地区カブスオーダー用紙" sheetId="23" r:id="rId4"/>
    <sheet name="登録選手変更ウィンドウ用紙" sheetId="24" r:id="rId5"/>
    <sheet name="リーグ編成" sheetId="17" r:id="rId6"/>
    <sheet name="参入システム" sheetId="25" r:id="rId7"/>
  </sheets>
  <definedNames>
    <definedName name="_xlnm.Print_Area" localSheetId="5">リーグ編成!$A$1:$N$27</definedName>
    <definedName name="_xlnm.Print_Area" localSheetId="0">旭川・道北地区カブス要項2019!$A$1:$AH$96</definedName>
    <definedName name="_xlnm.Print_Area" localSheetId="1">参加申込書!$A$1:$AC$41</definedName>
    <definedName name="_xlnm.Print_Area" localSheetId="6">参入システム!$A$1:$AZ$118</definedName>
    <definedName name="_xlnm.Print_Area" localSheetId="2">選手登録用紙!$A$1:$BI$45</definedName>
    <definedName name="_xlnm.Print_Area" localSheetId="3">地区カブスオーダー用紙!$A$1:$Y$41</definedName>
  </definedNames>
  <calcPr calcId="125725"/>
</workbook>
</file>

<file path=xl/calcChain.xml><?xml version="1.0" encoding="utf-8"?>
<calcChain xmlns="http://schemas.openxmlformats.org/spreadsheetml/2006/main">
  <c r="M14" i="17"/>
  <c r="M15"/>
  <c r="M16"/>
  <c r="M17"/>
  <c r="K17"/>
  <c r="B9" i="23" l="1"/>
  <c r="B10"/>
  <c r="B11"/>
  <c r="B12"/>
  <c r="B13"/>
  <c r="B14"/>
  <c r="B15"/>
  <c r="B16"/>
  <c r="B17"/>
  <c r="B18"/>
  <c r="B19"/>
  <c r="B20"/>
  <c r="B21"/>
  <c r="B22"/>
  <c r="B23"/>
  <c r="B24"/>
  <c r="B25"/>
  <c r="B26"/>
  <c r="B27"/>
  <c r="B28"/>
  <c r="B29"/>
  <c r="B30"/>
  <c r="B31"/>
  <c r="B32"/>
  <c r="B33"/>
  <c r="B34"/>
  <c r="B35"/>
  <c r="B36"/>
  <c r="B37"/>
  <c r="B38"/>
  <c r="B39"/>
  <c r="B40"/>
  <c r="B7"/>
  <c r="B8"/>
  <c r="B6"/>
  <c r="T40"/>
  <c r="R40"/>
  <c r="K40"/>
  <c r="T39"/>
  <c r="R39"/>
  <c r="K39"/>
  <c r="T38"/>
  <c r="R38"/>
  <c r="K38"/>
  <c r="T37"/>
  <c r="R37"/>
  <c r="K37"/>
  <c r="T36"/>
  <c r="R36"/>
  <c r="K36"/>
  <c r="T35"/>
  <c r="R35"/>
  <c r="K35"/>
  <c r="T34"/>
  <c r="R34"/>
  <c r="K34"/>
  <c r="T33"/>
  <c r="R33"/>
  <c r="K33"/>
  <c r="T32"/>
  <c r="R32"/>
  <c r="K32"/>
  <c r="T31"/>
  <c r="R31"/>
  <c r="K31"/>
  <c r="T30"/>
  <c r="R30"/>
  <c r="K30"/>
  <c r="T29"/>
  <c r="R29"/>
  <c r="K29"/>
  <c r="T28"/>
  <c r="R28"/>
  <c r="K28"/>
  <c r="T27"/>
  <c r="R27"/>
  <c r="K27"/>
  <c r="T26"/>
  <c r="R26"/>
  <c r="K26"/>
  <c r="T25"/>
  <c r="R25"/>
  <c r="K25"/>
  <c r="T24"/>
  <c r="R24"/>
  <c r="K24"/>
  <c r="T23"/>
  <c r="R23"/>
  <c r="K23"/>
  <c r="T22"/>
  <c r="R22"/>
  <c r="K22"/>
  <c r="T21"/>
  <c r="R21"/>
  <c r="K21"/>
  <c r="T20"/>
  <c r="R20"/>
  <c r="K20"/>
  <c r="T19"/>
  <c r="R19"/>
  <c r="K19"/>
  <c r="T18"/>
  <c r="R18"/>
  <c r="K18"/>
  <c r="T17"/>
  <c r="R17"/>
  <c r="K17"/>
  <c r="T16"/>
  <c r="R16"/>
  <c r="K16"/>
  <c r="T15"/>
  <c r="R15"/>
  <c r="K15"/>
  <c r="T14"/>
  <c r="R14"/>
  <c r="K14"/>
  <c r="T13"/>
  <c r="R13"/>
  <c r="K13"/>
  <c r="T12"/>
  <c r="R12"/>
  <c r="K12"/>
  <c r="T11"/>
  <c r="R11"/>
  <c r="K11"/>
  <c r="T10"/>
  <c r="R10"/>
  <c r="K10"/>
  <c r="T9"/>
  <c r="R9"/>
  <c r="K9"/>
  <c r="T8"/>
  <c r="R8"/>
  <c r="K8"/>
  <c r="C8"/>
  <c r="T7"/>
  <c r="R7"/>
  <c r="K7"/>
  <c r="C7"/>
  <c r="T6"/>
  <c r="R6"/>
  <c r="K6"/>
  <c r="C6"/>
  <c r="H3"/>
  <c r="C1"/>
  <c r="AE1" i="21"/>
  <c r="M22" i="17"/>
  <c r="M21"/>
  <c r="L21"/>
  <c r="L20"/>
  <c r="L19"/>
  <c r="K19"/>
  <c r="K18"/>
  <c r="L12"/>
  <c r="L11"/>
  <c r="L10"/>
  <c r="K11"/>
  <c r="K9"/>
  <c r="K10"/>
  <c r="M7"/>
  <c r="M6"/>
  <c r="M5"/>
  <c r="L7"/>
  <c r="L6"/>
  <c r="L5"/>
  <c r="L4"/>
  <c r="J26"/>
  <c r="N26" s="1"/>
  <c r="J25"/>
  <c r="N25" s="1"/>
  <c r="J24"/>
  <c r="N24" s="1"/>
  <c r="J23"/>
  <c r="N23" s="1"/>
  <c r="J22"/>
  <c r="N22" s="1"/>
  <c r="J21"/>
  <c r="J20"/>
  <c r="J19"/>
  <c r="J18"/>
  <c r="J17"/>
  <c r="J16"/>
  <c r="N16" s="1"/>
  <c r="J15"/>
  <c r="J14"/>
  <c r="N14" s="1"/>
  <c r="J12"/>
  <c r="J11"/>
  <c r="J10"/>
  <c r="J9"/>
  <c r="J7"/>
  <c r="J6"/>
  <c r="J5"/>
  <c r="N5" s="1"/>
  <c r="J4"/>
  <c r="L3"/>
  <c r="K3"/>
  <c r="J3"/>
  <c r="C26"/>
  <c r="C24"/>
  <c r="C23"/>
  <c r="C22"/>
  <c r="C21"/>
  <c r="C20"/>
  <c r="C19"/>
  <c r="C18"/>
  <c r="C17"/>
  <c r="C16"/>
  <c r="C15"/>
  <c r="C14"/>
  <c r="C12"/>
  <c r="C11"/>
  <c r="C10"/>
  <c r="C9"/>
  <c r="C6"/>
  <c r="C5"/>
  <c r="C4"/>
  <c r="C3"/>
  <c r="C7"/>
  <c r="N10" l="1"/>
  <c r="N19"/>
  <c r="N6"/>
  <c r="N12"/>
  <c r="N21"/>
  <c r="N11"/>
  <c r="N15"/>
  <c r="N3"/>
  <c r="N7"/>
  <c r="N17"/>
  <c r="N20"/>
  <c r="N4"/>
  <c r="N9"/>
  <c r="N18"/>
</calcChain>
</file>

<file path=xl/sharedStrings.xml><?xml version="1.0" encoding="utf-8"?>
<sst xmlns="http://schemas.openxmlformats.org/spreadsheetml/2006/main" count="465" uniqueCount="294">
  <si>
    <t>各中学校長</t>
    <rPh sb="0" eb="1">
      <t>カク</t>
    </rPh>
    <rPh sb="1" eb="4">
      <t>チュウガッコウ</t>
    </rPh>
    <rPh sb="4" eb="5">
      <t>チョウ</t>
    </rPh>
    <phoneticPr fontId="6"/>
  </si>
  <si>
    <t>各サッカー部顧問</t>
    <rPh sb="0" eb="1">
      <t>カク</t>
    </rPh>
    <rPh sb="5" eb="6">
      <t>ブ</t>
    </rPh>
    <rPh sb="6" eb="8">
      <t>コモン</t>
    </rPh>
    <phoneticPr fontId="6"/>
  </si>
  <si>
    <t>クラブチーム指導者</t>
    <rPh sb="6" eb="9">
      <t>シドウシャ</t>
    </rPh>
    <phoneticPr fontId="6"/>
  </si>
  <si>
    <t>様</t>
    <rPh sb="0" eb="1">
      <t>サマ</t>
    </rPh>
    <phoneticPr fontId="6"/>
  </si>
  <si>
    <t>　同　第３種事業委員会</t>
  </si>
  <si>
    <t>下記の要項により，標記の大会を開催いたしますので，ご案内申し上げます。</t>
  </si>
  <si>
    <t>主催</t>
    <rPh sb="0" eb="2">
      <t>シュサイ</t>
    </rPh>
    <phoneticPr fontId="6"/>
  </si>
  <si>
    <t>旭川地区サッカー協会（担当　同　第３種事業委員会）</t>
    <rPh sb="0" eb="2">
      <t>アサヒカワ</t>
    </rPh>
    <rPh sb="2" eb="4">
      <t>チク</t>
    </rPh>
    <rPh sb="8" eb="10">
      <t>キョウカイ</t>
    </rPh>
    <rPh sb="11" eb="13">
      <t>タントウ</t>
    </rPh>
    <rPh sb="14" eb="15">
      <t>ドウ</t>
    </rPh>
    <rPh sb="16" eb="17">
      <t>ダイ</t>
    </rPh>
    <rPh sb="18" eb="19">
      <t>シュ</t>
    </rPh>
    <rPh sb="19" eb="21">
      <t>ジギョウ</t>
    </rPh>
    <rPh sb="21" eb="24">
      <t>イインカイ</t>
    </rPh>
    <phoneticPr fontId="6"/>
  </si>
  <si>
    <t>共催　</t>
    <rPh sb="0" eb="2">
      <t>キョウサイ</t>
    </rPh>
    <phoneticPr fontId="6"/>
  </si>
  <si>
    <t>旭川市中学校連盟</t>
    <rPh sb="0" eb="3">
      <t>アサヒカワシ</t>
    </rPh>
    <rPh sb="3" eb="6">
      <t>チュウガッコウ</t>
    </rPh>
    <rPh sb="6" eb="8">
      <t>レンメイ</t>
    </rPh>
    <phoneticPr fontId="6"/>
  </si>
  <si>
    <t>期日</t>
    <rPh sb="0" eb="2">
      <t>キジツ</t>
    </rPh>
    <phoneticPr fontId="6"/>
  </si>
  <si>
    <t>４月</t>
    <rPh sb="1" eb="2">
      <t>ガツ</t>
    </rPh>
    <phoneticPr fontId="6"/>
  </si>
  <si>
    <t>会場</t>
    <rPh sb="0" eb="2">
      <t>カイジョウ</t>
    </rPh>
    <phoneticPr fontId="6"/>
  </si>
  <si>
    <t>競技規則</t>
    <rPh sb="0" eb="2">
      <t>キョウギ</t>
    </rPh>
    <rPh sb="2" eb="4">
      <t>キソク</t>
    </rPh>
    <phoneticPr fontId="6"/>
  </si>
  <si>
    <t>参加資格</t>
    <rPh sb="0" eb="2">
      <t>サンカ</t>
    </rPh>
    <rPh sb="2" eb="4">
      <t>シカク</t>
    </rPh>
    <phoneticPr fontId="6"/>
  </si>
  <si>
    <t>大会参加料</t>
    <rPh sb="0" eb="2">
      <t>タイカイ</t>
    </rPh>
    <rPh sb="2" eb="5">
      <t>サンカリョウ</t>
    </rPh>
    <phoneticPr fontId="6"/>
  </si>
  <si>
    <t>その他</t>
    <rPh sb="2" eb="3">
      <t>タ</t>
    </rPh>
    <phoneticPr fontId="6"/>
  </si>
  <si>
    <t>大会事務局</t>
    <rPh sb="0" eb="2">
      <t>タイカイ</t>
    </rPh>
    <rPh sb="2" eb="5">
      <t>ジムキョク</t>
    </rPh>
    <phoneticPr fontId="6"/>
  </si>
  <si>
    <t>旭川地区サッカー協会第３種事業委員会</t>
  </si>
  <si>
    <t>チーム名</t>
    <rPh sb="3" eb="4">
      <t>メイ</t>
    </rPh>
    <phoneticPr fontId="6"/>
  </si>
  <si>
    <t>背番号</t>
    <rPh sb="0" eb="3">
      <t>セバンゴウ</t>
    </rPh>
    <phoneticPr fontId="6"/>
  </si>
  <si>
    <t>位置</t>
    <rPh sb="0" eb="2">
      <t>イチ</t>
    </rPh>
    <phoneticPr fontId="6"/>
  </si>
  <si>
    <t>選手名</t>
    <rPh sb="0" eb="3">
      <t>センシュメイ</t>
    </rPh>
    <phoneticPr fontId="6"/>
  </si>
  <si>
    <t>学年</t>
    <rPh sb="0" eb="2">
      <t>ガクネン</t>
    </rPh>
    <phoneticPr fontId="6"/>
  </si>
  <si>
    <t>旭川信用金庫　東旭川支店　　　　　　　　　　　　　　　　　　　　　　　　　　　　　　　　　　　　　　　　　　　　　　　　　　　　　　</t>
    <rPh sb="0" eb="2">
      <t>アサヒカワ</t>
    </rPh>
    <rPh sb="2" eb="4">
      <t>シンヨウ</t>
    </rPh>
    <rPh sb="4" eb="6">
      <t>キンコ</t>
    </rPh>
    <rPh sb="7" eb="10">
      <t>ヒガシアサヒカワ</t>
    </rPh>
    <rPh sb="10" eb="12">
      <t>シテン</t>
    </rPh>
    <phoneticPr fontId="6"/>
  </si>
  <si>
    <t>選手登録番号</t>
    <rPh sb="0" eb="2">
      <t>センシュ</t>
    </rPh>
    <rPh sb="2" eb="4">
      <t>トウロク</t>
    </rPh>
    <rPh sb="4" eb="6">
      <t>バンゴウ</t>
    </rPh>
    <phoneticPr fontId="6"/>
  </si>
  <si>
    <t>26日（土），27日（日），29日（火），３日（土），４日（日），５日（月）</t>
    <rPh sb="18" eb="19">
      <t>カ</t>
    </rPh>
    <rPh sb="24" eb="25">
      <t>ド</t>
    </rPh>
    <rPh sb="30" eb="31">
      <t>ニチ</t>
    </rPh>
    <rPh sb="34" eb="35">
      <t>ニチ</t>
    </rPh>
    <rPh sb="36" eb="37">
      <t>ゲツ</t>
    </rPh>
    <phoneticPr fontId="6"/>
  </si>
  <si>
    <t>10日（土），11日（日），17日（土），24日（土），25日（日），31日（土）</t>
    <rPh sb="4" eb="5">
      <t>ド</t>
    </rPh>
    <rPh sb="9" eb="10">
      <t>ニチ</t>
    </rPh>
    <rPh sb="11" eb="12">
      <t>ニチ</t>
    </rPh>
    <rPh sb="18" eb="19">
      <t>ド</t>
    </rPh>
    <rPh sb="25" eb="26">
      <t>ド</t>
    </rPh>
    <rPh sb="30" eb="31">
      <t>ニチ</t>
    </rPh>
    <phoneticPr fontId="6"/>
  </si>
  <si>
    <t>主旨</t>
    <rPh sb="0" eb="2">
      <t>シュシ</t>
    </rPh>
    <phoneticPr fontId="6"/>
  </si>
  <si>
    <t>会長　　太田　英司　　　　　　　　　　　　　　　　　　　　　　　</t>
    <rPh sb="4" eb="6">
      <t>オオタ</t>
    </rPh>
    <rPh sb="7" eb="9">
      <t>ヒデジ</t>
    </rPh>
    <phoneticPr fontId="6"/>
  </si>
  <si>
    <t>名称</t>
    <rPh sb="0" eb="2">
      <t>メイショウ</t>
    </rPh>
    <phoneticPr fontId="6"/>
  </si>
  <si>
    <t>　大会申込時において合同チームで参加申込を行ったチームの参加も認める。</t>
    <rPh sb="10" eb="12">
      <t>ゴウドウ</t>
    </rPh>
    <phoneticPr fontId="6"/>
  </si>
  <si>
    <t>帯同審判員</t>
    <rPh sb="0" eb="2">
      <t>タイドウ</t>
    </rPh>
    <rPh sb="2" eb="5">
      <t>シンパンイン</t>
    </rPh>
    <phoneticPr fontId="6"/>
  </si>
  <si>
    <t>帯同審判員は，大会期間中審判業務にあたらせるものとする。（監督が帯同審判員を兼ねることはできる。）</t>
    <rPh sb="29" eb="31">
      <t>カントク</t>
    </rPh>
    <rPh sb="32" eb="33">
      <t>タイ</t>
    </rPh>
    <rPh sb="33" eb="34">
      <t>ドウ</t>
    </rPh>
    <rPh sb="34" eb="37">
      <t>シンパンイン</t>
    </rPh>
    <rPh sb="38" eb="39">
      <t>カ</t>
    </rPh>
    <phoneticPr fontId="9"/>
  </si>
  <si>
    <t>協賛</t>
    <rPh sb="0" eb="2">
      <t>キョウサン</t>
    </rPh>
    <phoneticPr fontId="6"/>
  </si>
  <si>
    <t>選　手　氏　名</t>
    <rPh sb="0" eb="1">
      <t>セン</t>
    </rPh>
    <rPh sb="2" eb="3">
      <t>テ</t>
    </rPh>
    <rPh sb="4" eb="5">
      <t>シ</t>
    </rPh>
    <rPh sb="6" eb="7">
      <t>メイ</t>
    </rPh>
    <phoneticPr fontId="6"/>
  </si>
  <si>
    <t>学　年</t>
    <rPh sb="0" eb="1">
      <t>ガク</t>
    </rPh>
    <rPh sb="2" eb="3">
      <t>トシ</t>
    </rPh>
    <phoneticPr fontId="6"/>
  </si>
  <si>
    <t>前登録チーム</t>
    <rPh sb="0" eb="1">
      <t>マエ</t>
    </rPh>
    <rPh sb="1" eb="3">
      <t>トウロク</t>
    </rPh>
    <phoneticPr fontId="6"/>
  </si>
  <si>
    <t>登　録　番　号</t>
    <rPh sb="0" eb="1">
      <t>ノボル</t>
    </rPh>
    <rPh sb="2" eb="3">
      <t>ロク</t>
    </rPh>
    <rPh sb="4" eb="5">
      <t>バン</t>
    </rPh>
    <rPh sb="6" eb="7">
      <t>ゴウ</t>
    </rPh>
    <phoneticPr fontId="6"/>
  </si>
  <si>
    <t>相手チーム（　　　　　　　　　　　　　　　　　　　　　　　　　　）</t>
    <rPh sb="0" eb="2">
      <t>アイテ</t>
    </rPh>
    <phoneticPr fontId="6"/>
  </si>
  <si>
    <t>出場チームは（公財）日本サッカー協会認定審判員（４級以上）を必ず帯同させること。なお，本年度新規取得予定者も帯同審判員として認める。</t>
    <rPh sb="0" eb="2">
      <t>シュツジョウ</t>
    </rPh>
    <rPh sb="7" eb="8">
      <t>コウ</t>
    </rPh>
    <rPh sb="43" eb="46">
      <t>ホンネンド</t>
    </rPh>
    <rPh sb="46" eb="48">
      <t>シンキ</t>
    </rPh>
    <rPh sb="48" eb="50">
      <t>シュトク</t>
    </rPh>
    <rPh sb="50" eb="52">
      <t>ヨテイ</t>
    </rPh>
    <rPh sb="52" eb="53">
      <t>シャ</t>
    </rPh>
    <rPh sb="54" eb="56">
      <t>タイドウ</t>
    </rPh>
    <rPh sb="56" eb="59">
      <t>シンパンイン</t>
    </rPh>
    <rPh sb="62" eb="63">
      <t>ミト</t>
    </rPh>
    <phoneticPr fontId="9"/>
  </si>
  <si>
    <t>先発選手はポジションを記入。ベンチの欄には試合登録選手（9名以下）に○をつける。</t>
    <rPh sb="0" eb="2">
      <t>センパツ</t>
    </rPh>
    <rPh sb="2" eb="4">
      <t>センシュ</t>
    </rPh>
    <rPh sb="11" eb="13">
      <t>キニュウ</t>
    </rPh>
    <rPh sb="18" eb="19">
      <t>ラン</t>
    </rPh>
    <rPh sb="21" eb="23">
      <t>シアイ</t>
    </rPh>
    <rPh sb="23" eb="25">
      <t>トウロク</t>
    </rPh>
    <rPh sb="25" eb="27">
      <t>センシュ</t>
    </rPh>
    <rPh sb="29" eb="30">
      <t>メイ</t>
    </rPh>
    <rPh sb="30" eb="32">
      <t>イカ</t>
    </rPh>
    <phoneticPr fontId="6"/>
  </si>
  <si>
    <t>旭川地区サッカー協会</t>
    <phoneticPr fontId="6"/>
  </si>
  <si>
    <t>委員長　則末　俊介</t>
    <phoneticPr fontId="6"/>
  </si>
  <si>
    <t>道北ブロックカブスリーグU-15の下部の大会として，中連，クラブ選手権につながるチームづくりの機会として，数多くのプレー機会の確保や充実を図り，選手のモチべーションやパフォーマンスの向上を図ることを目的とする。</t>
    <rPh sb="0" eb="2">
      <t>ドウホク</t>
    </rPh>
    <rPh sb="17" eb="19">
      <t>カブ</t>
    </rPh>
    <phoneticPr fontId="6"/>
  </si>
  <si>
    <t>道北地区サッカー協会（担当　同　第３種委員会）</t>
    <phoneticPr fontId="6"/>
  </si>
  <si>
    <t>あさひかわ新聞　（株）北のまち新聞社</t>
    <rPh sb="5" eb="7">
      <t>シンブン</t>
    </rPh>
    <phoneticPr fontId="6"/>
  </si>
  <si>
    <t>５月</t>
    <phoneticPr fontId="6"/>
  </si>
  <si>
    <t>①</t>
    <phoneticPr fontId="6"/>
  </si>
  <si>
    <t>②</t>
    <phoneticPr fontId="6"/>
  </si>
  <si>
    <t>③</t>
    <phoneticPr fontId="6"/>
  </si>
  <si>
    <t>　選手の交替は１試合９名までとし，その全員が主審の許可を得て，交替することができる。「自由な交代」は採用しない。</t>
    <phoneticPr fontId="6"/>
  </si>
  <si>
    <t>④</t>
    <phoneticPr fontId="6"/>
  </si>
  <si>
    <t>　反則による警告，退場等の規則は旭川地区サッカー協会第３種事業委員会懲罰規定によるものとする。</t>
    <phoneticPr fontId="6"/>
  </si>
  <si>
    <t>⑤</t>
    <phoneticPr fontId="6"/>
  </si>
  <si>
    <t>⑥</t>
    <phoneticPr fontId="6"/>
  </si>
  <si>
    <t>　参加するチームは正規のユニフォームの他に異色のユニフォームを持参すること。</t>
    <phoneticPr fontId="6"/>
  </si>
  <si>
    <t>⑦</t>
    <phoneticPr fontId="6"/>
  </si>
  <si>
    <t>⑨</t>
    <phoneticPr fontId="6"/>
  </si>
  <si>
    <t>　勝ち点は勝利（３点）引き分け（１点）敗北（０点）とする。</t>
    <phoneticPr fontId="6"/>
  </si>
  <si>
    <t>⑪</t>
    <phoneticPr fontId="6"/>
  </si>
  <si>
    <t>　(公財）日本サッカー協会に加盟登録された同一学校単位のチームまたは，クラブチームであること。（道北地区協会登録チームの参加も認める。）</t>
    <rPh sb="2" eb="3">
      <t>コウ</t>
    </rPh>
    <rPh sb="3" eb="4">
      <t>ザイ</t>
    </rPh>
    <rPh sb="5" eb="7">
      <t>ニホン</t>
    </rPh>
    <rPh sb="48" eb="50">
      <t>ドウホク</t>
    </rPh>
    <rPh sb="50" eb="52">
      <t>チク</t>
    </rPh>
    <rPh sb="52" eb="54">
      <t>キョウカイ</t>
    </rPh>
    <rPh sb="54" eb="56">
      <t>トウロク</t>
    </rPh>
    <rPh sb="60" eb="62">
      <t>サンカ</t>
    </rPh>
    <rPh sb="63" eb="64">
      <t>ミト</t>
    </rPh>
    <phoneticPr fontId="6"/>
  </si>
  <si>
    <t xml:space="preserve">  同一学校単位のチームは当該学校の教員が，クラブチーム（クラブ申請チーム）及び合同チームはその指導者が引率すること。</t>
    <phoneticPr fontId="6"/>
  </si>
  <si>
    <t>旭川地区サッカー協会　第３種事業委員会　則末　俊介　　　　　　　　　　　　　　　　　　　　　　　　　　　　　　　　　　　</t>
    <phoneticPr fontId="6"/>
  </si>
  <si>
    <t>普通預金　０２６１３６１</t>
    <phoneticPr fontId="6"/>
  </si>
  <si>
    <t>組合せ抽選及び審判割り当て</t>
    <phoneticPr fontId="6"/>
  </si>
  <si>
    <t>（１）</t>
    <phoneticPr fontId="6"/>
  </si>
  <si>
    <t>（２）</t>
    <phoneticPr fontId="6"/>
  </si>
  <si>
    <t>（３）</t>
    <phoneticPr fontId="6"/>
  </si>
  <si>
    <t>（E-mail</t>
    <phoneticPr fontId="6"/>
  </si>
  <si>
    <t>）</t>
    <phoneticPr fontId="6"/>
  </si>
  <si>
    <t>本大会の名称をあさひかわ新聞杯旭川・道北地区カブスリーグU-15（旭川・道北地区カブス）とする。</t>
    <rPh sb="0" eb="3">
      <t>ホンタイカイ</t>
    </rPh>
    <rPh sb="4" eb="6">
      <t>メイショウ</t>
    </rPh>
    <rPh sb="12" eb="14">
      <t>シンブン</t>
    </rPh>
    <rPh sb="14" eb="15">
      <t>ハイ</t>
    </rPh>
    <rPh sb="15" eb="17">
      <t>アサヒカワ</t>
    </rPh>
    <rPh sb="18" eb="20">
      <t>ドウホク</t>
    </rPh>
    <rPh sb="20" eb="22">
      <t>チク</t>
    </rPh>
    <rPh sb="33" eb="35">
      <t>アサヒカワ</t>
    </rPh>
    <rPh sb="36" eb="38">
      <t>ドウホク</t>
    </rPh>
    <rPh sb="38" eb="40">
      <t>チク</t>
    </rPh>
    <phoneticPr fontId="6"/>
  </si>
  <si>
    <t>①</t>
    <phoneticPr fontId="6"/>
  </si>
  <si>
    <t>②</t>
    <phoneticPr fontId="6"/>
  </si>
  <si>
    <t>D1A</t>
    <phoneticPr fontId="6"/>
  </si>
  <si>
    <t>D1B</t>
    <phoneticPr fontId="6"/>
  </si>
  <si>
    <t>D2C</t>
    <phoneticPr fontId="6"/>
  </si>
  <si>
    <t>D2D</t>
    <phoneticPr fontId="6"/>
  </si>
  <si>
    <t>D2E</t>
    <phoneticPr fontId="6"/>
  </si>
  <si>
    <t>参加チーム数</t>
    <rPh sb="0" eb="2">
      <t>サンカ</t>
    </rPh>
    <rPh sb="5" eb="6">
      <t>スウ</t>
    </rPh>
    <phoneticPr fontId="6"/>
  </si>
  <si>
    <t>留萌地区</t>
    <rPh sb="0" eb="2">
      <t>ルモイ</t>
    </rPh>
    <rPh sb="2" eb="4">
      <t>チク</t>
    </rPh>
    <phoneticPr fontId="6"/>
  </si>
  <si>
    <t>道北地区</t>
    <rPh sb="0" eb="2">
      <t>ドウホク</t>
    </rPh>
    <rPh sb="2" eb="4">
      <t>チク</t>
    </rPh>
    <phoneticPr fontId="6"/>
  </si>
  <si>
    <t>富良野地区</t>
    <rPh sb="0" eb="3">
      <t>フラノ</t>
    </rPh>
    <rPh sb="3" eb="5">
      <t>チク</t>
    </rPh>
    <phoneticPr fontId="6"/>
  </si>
  <si>
    <t>D2F</t>
    <phoneticPr fontId="6"/>
  </si>
  <si>
    <t>D1</t>
    <phoneticPr fontId="6"/>
  </si>
  <si>
    <t>D2</t>
    <phoneticPr fontId="6"/>
  </si>
  <si>
    <t>留萌地区
道北地区</t>
    <rPh sb="0" eb="2">
      <t>ルモイ</t>
    </rPh>
    <rPh sb="2" eb="4">
      <t>チク</t>
    </rPh>
    <rPh sb="5" eb="7">
      <t>ドウホク</t>
    </rPh>
    <rPh sb="7" eb="9">
      <t>チク</t>
    </rPh>
    <phoneticPr fontId="6"/>
  </si>
  <si>
    <t>総試合数</t>
    <rPh sb="0" eb="1">
      <t>ソウ</t>
    </rPh>
    <rPh sb="1" eb="4">
      <t>シアイスウ</t>
    </rPh>
    <phoneticPr fontId="6"/>
  </si>
  <si>
    <t>8チームリーグ</t>
    <phoneticPr fontId="6"/>
  </si>
  <si>
    <t>7チームリーグ</t>
    <phoneticPr fontId="6"/>
  </si>
  <si>
    <t>D2試合数</t>
    <rPh sb="2" eb="5">
      <t>シアイスウ</t>
    </rPh>
    <phoneticPr fontId="6"/>
  </si>
  <si>
    <t>D1試合数</t>
    <rPh sb="2" eb="5">
      <t>シアイスウ</t>
    </rPh>
    <phoneticPr fontId="6"/>
  </si>
  <si>
    <t>ブロックカブスチャレンジリーグへ</t>
    <phoneticPr fontId="10"/>
  </si>
  <si>
    <t>ブロックカブス参入</t>
    <rPh sb="7" eb="9">
      <t>サンニュウ</t>
    </rPh>
    <phoneticPr fontId="10"/>
  </si>
  <si>
    <t>宗谷地区カブス</t>
    <rPh sb="0" eb="2">
      <t>ソウヤ</t>
    </rPh>
    <rPh sb="2" eb="4">
      <t>チク</t>
    </rPh>
    <phoneticPr fontId="10"/>
  </si>
  <si>
    <t>※2ndチーム等で次の年度に出場しなかったチームが出た場合は，全体の順位から補充するか，または同順位の中から抽選する。</t>
    <rPh sb="7" eb="8">
      <t>トウ</t>
    </rPh>
    <rPh sb="9" eb="10">
      <t>ツギ</t>
    </rPh>
    <rPh sb="11" eb="13">
      <t>ネンド</t>
    </rPh>
    <rPh sb="14" eb="16">
      <t>シュツジョウ</t>
    </rPh>
    <rPh sb="25" eb="26">
      <t>デ</t>
    </rPh>
    <rPh sb="27" eb="29">
      <t>バアイ</t>
    </rPh>
    <rPh sb="31" eb="33">
      <t>ゼンタイ</t>
    </rPh>
    <rPh sb="34" eb="36">
      <t>ジュンイ</t>
    </rPh>
    <rPh sb="38" eb="40">
      <t>ホジュウ</t>
    </rPh>
    <rPh sb="47" eb="50">
      <t>ドウジュンイ</t>
    </rPh>
    <rPh sb="51" eb="52">
      <t>ナカ</t>
    </rPh>
    <rPh sb="54" eb="56">
      <t>チュウセン</t>
    </rPh>
    <phoneticPr fontId="6"/>
  </si>
  <si>
    <t>　複数チームの参加を認める。</t>
    <rPh sb="1" eb="3">
      <t>フクスウ</t>
    </rPh>
    <rPh sb="7" eb="9">
      <t>サンカ</t>
    </rPh>
    <rPh sb="10" eb="11">
      <t>ミト</t>
    </rPh>
    <phoneticPr fontId="6"/>
  </si>
  <si>
    <t>ふりがな</t>
    <phoneticPr fontId="6"/>
  </si>
  <si>
    <t>チーム登録番号</t>
    <rPh sb="3" eb="5">
      <t>トウロク</t>
    </rPh>
    <rPh sb="5" eb="7">
      <t>バンゴウ</t>
    </rPh>
    <phoneticPr fontId="6"/>
  </si>
  <si>
    <t>チーム名</t>
    <rPh sb="3" eb="4">
      <t>ナ</t>
    </rPh>
    <phoneticPr fontId="6"/>
  </si>
  <si>
    <t>所在地</t>
    <rPh sb="0" eb="3">
      <t>ショザイチ</t>
    </rPh>
    <phoneticPr fontId="6"/>
  </si>
  <si>
    <t>〒</t>
    <phoneticPr fontId="6"/>
  </si>
  <si>
    <t>e-mail</t>
    <phoneticPr fontId="6"/>
  </si>
  <si>
    <t>ＴＥＬ</t>
    <phoneticPr fontId="6"/>
  </si>
  <si>
    <t>ＦＡＸ</t>
    <phoneticPr fontId="6"/>
  </si>
  <si>
    <t>監督</t>
    <rPh sb="0" eb="2">
      <t>カントク</t>
    </rPh>
    <phoneticPr fontId="6"/>
  </si>
  <si>
    <t>ｅ－ｍａｉｌ</t>
    <phoneticPr fontId="6"/>
  </si>
  <si>
    <t>携帯電話</t>
    <rPh sb="0" eb="2">
      <t>ケイタイ</t>
    </rPh>
    <rPh sb="2" eb="4">
      <t>デンワ</t>
    </rPh>
    <phoneticPr fontId="6"/>
  </si>
  <si>
    <t>コーチ</t>
    <phoneticPr fontId="6"/>
  </si>
  <si>
    <t>ユニフォームの色</t>
    <rPh sb="7" eb="8">
      <t>イロ</t>
    </rPh>
    <phoneticPr fontId="6"/>
  </si>
  <si>
    <t>シャツ</t>
    <phoneticPr fontId="6"/>
  </si>
  <si>
    <t>正</t>
    <rPh sb="0" eb="1">
      <t>セイ</t>
    </rPh>
    <phoneticPr fontId="6"/>
  </si>
  <si>
    <t>ショーツ</t>
  </si>
  <si>
    <t>ストッキング</t>
    <phoneticPr fontId="6"/>
  </si>
  <si>
    <t>副</t>
    <rPh sb="0" eb="1">
      <t>フク</t>
    </rPh>
    <phoneticPr fontId="6"/>
  </si>
  <si>
    <t>〃（GK)の色</t>
    <rPh sb="6" eb="7">
      <t>イロ</t>
    </rPh>
    <phoneticPr fontId="6"/>
  </si>
  <si>
    <t>帯同審判員氏名</t>
    <rPh sb="0" eb="2">
      <t>タイドウ</t>
    </rPh>
    <rPh sb="2" eb="5">
      <t>シンパンイン</t>
    </rPh>
    <rPh sb="5" eb="7">
      <t>シメイ</t>
    </rPh>
    <phoneticPr fontId="6"/>
  </si>
  <si>
    <t>級</t>
    <rPh sb="0" eb="1">
      <t>キュウ</t>
    </rPh>
    <phoneticPr fontId="6"/>
  </si>
  <si>
    <t>上記チーム・選手登録用紙に記載された選手は、本地区サッカー協会に加盟登録していることを認め、標記大会に参加を申込みます。</t>
    <rPh sb="0" eb="2">
      <t>ジョウキ</t>
    </rPh>
    <rPh sb="6" eb="8">
      <t>センシュ</t>
    </rPh>
    <rPh sb="8" eb="10">
      <t>トウロク</t>
    </rPh>
    <rPh sb="10" eb="12">
      <t>ヨウシ</t>
    </rPh>
    <rPh sb="13" eb="15">
      <t>キサイ</t>
    </rPh>
    <rPh sb="18" eb="20">
      <t>センシュ</t>
    </rPh>
    <rPh sb="46" eb="48">
      <t>ヒョウキ</t>
    </rPh>
    <rPh sb="48" eb="50">
      <t>タイカイ</t>
    </rPh>
    <rPh sb="51" eb="53">
      <t>サンカ</t>
    </rPh>
    <rPh sb="54" eb="55">
      <t>モウ</t>
    </rPh>
    <rPh sb="55" eb="56">
      <t>コ</t>
    </rPh>
    <phoneticPr fontId="6"/>
  </si>
  <si>
    <t>平成</t>
    <rPh sb="0" eb="2">
      <t>ヘイセイ</t>
    </rPh>
    <phoneticPr fontId="6"/>
  </si>
  <si>
    <t>年</t>
    <rPh sb="0" eb="1">
      <t>ネン</t>
    </rPh>
    <phoneticPr fontId="6"/>
  </si>
  <si>
    <t>月</t>
    <rPh sb="0" eb="1">
      <t>ガツ</t>
    </rPh>
    <phoneticPr fontId="6"/>
  </si>
  <si>
    <t>日</t>
    <rPh sb="0" eb="1">
      <t>ニチ</t>
    </rPh>
    <phoneticPr fontId="6"/>
  </si>
  <si>
    <t>地区サッカー協会会長</t>
  </si>
  <si>
    <t>No</t>
    <phoneticPr fontId="6"/>
  </si>
  <si>
    <t>長友　佑都</t>
    <rPh sb="0" eb="2">
      <t>ナガトモ</t>
    </rPh>
    <rPh sb="3" eb="5">
      <t>ユウト</t>
    </rPh>
    <phoneticPr fontId="6"/>
  </si>
  <si>
    <t>松井　大輔</t>
    <rPh sb="0" eb="2">
      <t>マツイ</t>
    </rPh>
    <rPh sb="3" eb="5">
      <t>ダイスケ</t>
    </rPh>
    <phoneticPr fontId="6"/>
  </si>
  <si>
    <t>（　　　　　　）月（　　　　　　）日　第（　　　　　　）節</t>
    <rPh sb="8" eb="9">
      <t>ガツ</t>
    </rPh>
    <rPh sb="17" eb="18">
      <t>ニチ</t>
    </rPh>
    <rPh sb="19" eb="20">
      <t>ダイ</t>
    </rPh>
    <rPh sb="28" eb="29">
      <t>セツ</t>
    </rPh>
    <phoneticPr fontId="6"/>
  </si>
  <si>
    <t>スタメンの位置</t>
    <rPh sb="5" eb="7">
      <t>イチ</t>
    </rPh>
    <phoneticPr fontId="6"/>
  </si>
  <si>
    <t>ベンチ</t>
    <phoneticPr fontId="6"/>
  </si>
  <si>
    <t>登録移動ウィンドー手続き用紙</t>
    <rPh sb="0" eb="2">
      <t>トウロク</t>
    </rPh>
    <rPh sb="2" eb="4">
      <t>イドウ</t>
    </rPh>
    <rPh sb="9" eb="11">
      <t>テツヅ</t>
    </rPh>
    <rPh sb="12" eb="14">
      <t>ヨウシ</t>
    </rPh>
    <phoneticPr fontId="6"/>
  </si>
  <si>
    <t>申請日</t>
    <rPh sb="0" eb="2">
      <t>シンセイ</t>
    </rPh>
    <rPh sb="2" eb="3">
      <t>ビ</t>
    </rPh>
    <phoneticPr fontId="6"/>
  </si>
  <si>
    <t>所属チーム名</t>
    <rPh sb="0" eb="2">
      <t>ショゾク</t>
    </rPh>
    <rPh sb="5" eb="6">
      <t>メイ</t>
    </rPh>
    <phoneticPr fontId="6"/>
  </si>
  <si>
    <t>チーム番号</t>
    <rPh sb="3" eb="5">
      <t>バンゴウ</t>
    </rPh>
    <phoneticPr fontId="6"/>
  </si>
  <si>
    <t>チーム指導者名</t>
    <rPh sb="3" eb="6">
      <t>シドウシャ</t>
    </rPh>
    <rPh sb="6" eb="7">
      <t>メイ</t>
    </rPh>
    <phoneticPr fontId="6"/>
  </si>
  <si>
    <t>指導者のアドレス</t>
    <rPh sb="0" eb="3">
      <t>シドウシャ</t>
    </rPh>
    <phoneticPr fontId="6"/>
  </si>
  <si>
    <t>選手番号</t>
    <rPh sb="0" eb="2">
      <t>センシュ</t>
    </rPh>
    <rPh sb="2" eb="4">
      <t>バンゴウ</t>
    </rPh>
    <phoneticPr fontId="6"/>
  </si>
  <si>
    <t>現在の所属リーグ</t>
    <rPh sb="0" eb="2">
      <t>ゲンザイ</t>
    </rPh>
    <rPh sb="3" eb="5">
      <t>ショゾク</t>
    </rPh>
    <phoneticPr fontId="6"/>
  </si>
  <si>
    <t>変更後の所属リーグ</t>
    <rPh sb="0" eb="3">
      <t>ヘンコウゴ</t>
    </rPh>
    <rPh sb="4" eb="6">
      <t>ショゾク</t>
    </rPh>
    <phoneticPr fontId="6"/>
  </si>
  <si>
    <t>月</t>
    <rPh sb="0" eb="1">
      <t>ツキ</t>
    </rPh>
    <phoneticPr fontId="6"/>
  </si>
  <si>
    <t>プロテクト</t>
    <phoneticPr fontId="6"/>
  </si>
  <si>
    <t>Ｐ</t>
    <phoneticPr fontId="6"/>
  </si>
  <si>
    <t>⑧</t>
    <phoneticPr fontId="6"/>
  </si>
  <si>
    <t>　複数参加しているチームのプロテクト選手以外は，大会に登録していれば選手エントリーの変更を自由とする。背番号等は試合開始前に提出するオーダー用紙に記入すること。</t>
    <rPh sb="1" eb="3">
      <t>フクスウ</t>
    </rPh>
    <rPh sb="3" eb="5">
      <t>サンカ</t>
    </rPh>
    <rPh sb="18" eb="20">
      <t>センシュ</t>
    </rPh>
    <rPh sb="20" eb="22">
      <t>イガイ</t>
    </rPh>
    <rPh sb="24" eb="26">
      <t>タイカイ</t>
    </rPh>
    <rPh sb="27" eb="29">
      <t>トウロク</t>
    </rPh>
    <rPh sb="45" eb="47">
      <t>ジユウ</t>
    </rPh>
    <rPh sb="51" eb="54">
      <t>セバンゴウ</t>
    </rPh>
    <rPh sb="54" eb="55">
      <t>トウ</t>
    </rPh>
    <rPh sb="56" eb="58">
      <t>シアイ</t>
    </rPh>
    <rPh sb="58" eb="60">
      <t>カイシ</t>
    </rPh>
    <rPh sb="60" eb="61">
      <t>マエ</t>
    </rPh>
    <rPh sb="62" eb="64">
      <t>テイシュツ</t>
    </rPh>
    <rPh sb="70" eb="72">
      <t>ヨウシ</t>
    </rPh>
    <rPh sb="73" eb="75">
      <t>キニュウ</t>
    </rPh>
    <phoneticPr fontId="6"/>
  </si>
  <si>
    <t>⑫</t>
    <phoneticPr fontId="6"/>
  </si>
  <si>
    <t>もし帯同できない場合は，不帯同料として１６，２００円（税込）を大会事務局へ納入すること。不帯同料は大会参加料と同時に納入すること。</t>
    <rPh sb="31" eb="33">
      <t>タイカイ</t>
    </rPh>
    <rPh sb="33" eb="36">
      <t>ジムキョク</t>
    </rPh>
    <phoneticPr fontId="9"/>
  </si>
  <si>
    <t>　別紙申込み書を大会事務局にＥメール（ns-nori@nagayama.jhs.asahikawa-hkd.ed.jp宛）で申し込んでください。</t>
    <rPh sb="59" eb="60">
      <t>アテ</t>
    </rPh>
    <phoneticPr fontId="6"/>
  </si>
  <si>
    <t>⑤</t>
    <phoneticPr fontId="6"/>
  </si>
  <si>
    <t>公式球協賛　（株）MIKASA</t>
    <rPh sb="0" eb="3">
      <t>コウシキキュウ</t>
    </rPh>
    <rPh sb="3" eb="5">
      <t>キョウサン</t>
    </rPh>
    <rPh sb="7" eb="8">
      <t>カブ</t>
    </rPh>
    <phoneticPr fontId="6"/>
  </si>
  <si>
    <t>東光スポーツ公園，東川ゆめ公園，花咲球技場，市内中学校グランド，士別市天塩川サッカー場，名寄健康の森　ほか</t>
    <rPh sb="0" eb="2">
      <t>トウコウ</t>
    </rPh>
    <rPh sb="6" eb="8">
      <t>コウエン</t>
    </rPh>
    <rPh sb="9" eb="11">
      <t>ヒガシカワ</t>
    </rPh>
    <rPh sb="13" eb="15">
      <t>コウエン</t>
    </rPh>
    <rPh sb="32" eb="35">
      <t>シベツシ</t>
    </rPh>
    <rPh sb="35" eb="38">
      <t>テシオガワ</t>
    </rPh>
    <rPh sb="42" eb="43">
      <t>ジョウ</t>
    </rPh>
    <rPh sb="44" eb="46">
      <t>ナヨロ</t>
    </rPh>
    <rPh sb="46" eb="48">
      <t>ケンコウ</t>
    </rPh>
    <rPh sb="49" eb="50">
      <t>モリ</t>
    </rPh>
    <phoneticPr fontId="6"/>
  </si>
  <si>
    <t>1. 旭川神居東ファイターズＳＳ</t>
  </si>
  <si>
    <t>2. 旭川陵雲サッカー少年団</t>
  </si>
  <si>
    <t>3. 永山南サッカー少年団</t>
  </si>
  <si>
    <t>4. 末広サッカー少年団</t>
  </si>
  <si>
    <t>5. 永山サッカー少年団</t>
  </si>
  <si>
    <t>6. 旭川コスモスジュニアフットボールクラブ</t>
  </si>
  <si>
    <t>7. 旭川北鎮ＪｒＦＣ</t>
  </si>
  <si>
    <t>8. 増毛町サッカースポーツ少年団</t>
  </si>
  <si>
    <t>9. 向陵サッカークラブ</t>
  </si>
  <si>
    <t>10. 朝日サッカー少年団</t>
  </si>
  <si>
    <t>11. 旭川忠和サッカー少年団</t>
  </si>
  <si>
    <t>12. 旭川東光サッカー少年団</t>
  </si>
  <si>
    <t>13. 美瑛町サッカー少年団</t>
  </si>
  <si>
    <t>14. 旭川ネイバーズＦＣ</t>
  </si>
  <si>
    <t>15. 旭川愛宕サッカー少年団</t>
  </si>
  <si>
    <t>16. 旭川末広北サッカー少年団</t>
  </si>
  <si>
    <t>17. 高台サッカースポーツ少年団</t>
  </si>
  <si>
    <t>18. ＦＣ　ＡＳＴＲＯ　ＢＯＹＳ</t>
  </si>
  <si>
    <t>19. 留萌ジュニアＦＣ</t>
  </si>
  <si>
    <t>20. 大町明青サッカー少年団</t>
  </si>
  <si>
    <t>21. ふらのＦＣ</t>
  </si>
  <si>
    <t>22. 西御料地ＦＣ</t>
  </si>
  <si>
    <t>23. 中富良野町サッカースポーツ少年団</t>
  </si>
  <si>
    <t>24. 東川サッカー少年団</t>
  </si>
  <si>
    <t>25. 上富良野町サッカー少年団</t>
  </si>
  <si>
    <t>26. 旭川Ｇｒｉｎ・Ｂｅａｒ・Ｂｏｙｓ・ＦＣ</t>
  </si>
  <si>
    <t>27. 羽幌ＦＣＪｒ</t>
  </si>
  <si>
    <t>28. 旭川神楽岡サッカー少年団</t>
  </si>
  <si>
    <t>29. 愛宕サッカー少年団　Ｂ</t>
  </si>
  <si>
    <t>30. 当麻サッカー少年団</t>
  </si>
  <si>
    <t>31. 鷹栖フットボールクラブＪｒ．</t>
  </si>
  <si>
    <t>32. ＦＣリベルタ旭川</t>
  </si>
  <si>
    <t>33. エスピーダ旭川</t>
  </si>
  <si>
    <t>34. 旭川千代田ＪＦＣ</t>
  </si>
  <si>
    <t>35. 東五条キッカーズ</t>
  </si>
  <si>
    <t>36. ＮＥＡＴＨ　ＦＣ</t>
  </si>
  <si>
    <t>（４）</t>
  </si>
  <si>
    <t>追加登録</t>
    <rPh sb="0" eb="2">
      <t>ツイカ</t>
    </rPh>
    <rPh sb="2" eb="4">
      <t>トウロク</t>
    </rPh>
    <phoneticPr fontId="6"/>
  </si>
  <si>
    <t>プロテクト変更ウィンドウー</t>
    <rPh sb="5" eb="7">
      <t>ヘンコウ</t>
    </rPh>
    <phoneticPr fontId="6"/>
  </si>
  <si>
    <t>選手の追加登録は参加申込時に提出した選手登録用紙に，新たな追加登録選手を加えて，大会事務局にEメールで送付すること。また，選手の移籍に伴う追加登録については移籍手続きを完了してから行うこと。追加登録の申請締切りは各節の３日前１７：００までとする。（※プロテクト変更ウインドーとは異なる事に注意）</t>
    <rPh sb="8" eb="10">
      <t>サンカ</t>
    </rPh>
    <rPh sb="10" eb="12">
      <t>モウシコミ</t>
    </rPh>
    <rPh sb="12" eb="13">
      <t>ジ</t>
    </rPh>
    <rPh sb="14" eb="16">
      <t>テイシュツ</t>
    </rPh>
    <rPh sb="18" eb="20">
      <t>センシュ</t>
    </rPh>
    <rPh sb="20" eb="22">
      <t>トウロク</t>
    </rPh>
    <rPh sb="22" eb="24">
      <t>ヨウシ</t>
    </rPh>
    <rPh sb="26" eb="27">
      <t>アラ</t>
    </rPh>
    <rPh sb="29" eb="31">
      <t>ツイカ</t>
    </rPh>
    <rPh sb="31" eb="33">
      <t>トウロク</t>
    </rPh>
    <rPh sb="33" eb="35">
      <t>センシュ</t>
    </rPh>
    <rPh sb="36" eb="37">
      <t>クワ</t>
    </rPh>
    <rPh sb="40" eb="42">
      <t>タイカイ</t>
    </rPh>
    <rPh sb="42" eb="45">
      <t>ジムキョク</t>
    </rPh>
    <rPh sb="51" eb="53">
      <t>ソウフ</t>
    </rPh>
    <rPh sb="139" eb="140">
      <t>コト</t>
    </rPh>
    <rPh sb="142" eb="143">
      <t>コト</t>
    </rPh>
    <rPh sb="144" eb="146">
      <t>チュウイ</t>
    </rPh>
    <phoneticPr fontId="6"/>
  </si>
  <si>
    <t>　大会不参加の場合にも必ず事務局に連絡すること。（ＦＡＸ可）</t>
    <rPh sb="28" eb="29">
      <t>カ</t>
    </rPh>
    <phoneticPr fontId="6"/>
  </si>
  <si>
    <t>③</t>
    <phoneticPr fontId="6"/>
  </si>
  <si>
    <t>④</t>
    <phoneticPr fontId="6"/>
  </si>
  <si>
    <t>　全道決勝大会への申込が間に合わない日程となったときの第1代表は次の順序により決定する。
①　リーグ戦の順位　②　リーグ戦の勝ち点　③　抽選</t>
    <rPh sb="1" eb="3">
      <t>ゼンドウ</t>
    </rPh>
    <rPh sb="3" eb="5">
      <t>ケッショウ</t>
    </rPh>
    <rPh sb="5" eb="7">
      <t>タイカイ</t>
    </rPh>
    <rPh sb="9" eb="11">
      <t>モウシコミ</t>
    </rPh>
    <rPh sb="12" eb="13">
      <t>マ</t>
    </rPh>
    <rPh sb="14" eb="15">
      <t>ア</t>
    </rPh>
    <rPh sb="18" eb="20">
      <t>ニッテイ</t>
    </rPh>
    <rPh sb="27" eb="28">
      <t>ダイ</t>
    </rPh>
    <rPh sb="29" eb="31">
      <t>ダイヒョウ</t>
    </rPh>
    <rPh sb="32" eb="33">
      <t>ツギ</t>
    </rPh>
    <rPh sb="34" eb="36">
      <t>ジュンジョ</t>
    </rPh>
    <rPh sb="39" eb="41">
      <t>ケッテイ</t>
    </rPh>
    <rPh sb="50" eb="51">
      <t>セン</t>
    </rPh>
    <rPh sb="52" eb="54">
      <t>ジュンイ</t>
    </rPh>
    <rPh sb="60" eb="61">
      <t>セン</t>
    </rPh>
    <rPh sb="62" eb="63">
      <t>カ</t>
    </rPh>
    <rPh sb="64" eb="65">
      <t>テン</t>
    </rPh>
    <rPh sb="68" eb="70">
      <t>チュウセン</t>
    </rPh>
    <phoneticPr fontId="6"/>
  </si>
  <si>
    <t>　組合せ抽選及び審判割り当ては事務局で行う。</t>
    <rPh sb="1" eb="3">
      <t>クミアワ</t>
    </rPh>
    <rPh sb="4" eb="6">
      <t>チュウセン</t>
    </rPh>
    <rPh sb="6" eb="7">
      <t>オヨ</t>
    </rPh>
    <rPh sb="15" eb="18">
      <t>ジムキョク</t>
    </rPh>
    <rPh sb="19" eb="20">
      <t>オコナ</t>
    </rPh>
    <phoneticPr fontId="6"/>
  </si>
  <si>
    <t>　複数チーム参加させるチームは，参加している上位リーグのチームにGKを除く10名のプロテクト選手を指定する。プロテクト選手は，登録しているリーグ以外のリーグに出場できない。プロテクト外選手は，土日の連戦にならない限り，下位リーグに出場できる。なお，GKとして出場する場合は，試合出場に数えない。</t>
    <phoneticPr fontId="6"/>
  </si>
  <si>
    <t>１チーム　D1 56,000円　D2 42,000円</t>
    <rPh sb="25" eb="26">
      <t>エン</t>
    </rPh>
    <phoneticPr fontId="6"/>
  </si>
  <si>
    <t>指導者資格</t>
    <rPh sb="0" eb="3">
      <t>シドウシャ</t>
    </rPh>
    <rPh sb="3" eb="5">
      <t>シカク</t>
    </rPh>
    <phoneticPr fontId="6"/>
  </si>
  <si>
    <t>Ｓ級</t>
    <rPh sb="1" eb="2">
      <t>キュウ</t>
    </rPh>
    <phoneticPr fontId="6"/>
  </si>
  <si>
    <t>Ａ級</t>
    <rPh sb="1" eb="2">
      <t>キュウ</t>
    </rPh>
    <phoneticPr fontId="6"/>
  </si>
  <si>
    <t>Ｂ級</t>
    <rPh sb="1" eb="2">
      <t>キュウ</t>
    </rPh>
    <phoneticPr fontId="6"/>
  </si>
  <si>
    <t>Ｃ級</t>
    <rPh sb="1" eb="2">
      <t>キュウ</t>
    </rPh>
    <phoneticPr fontId="6"/>
  </si>
  <si>
    <t>Ｄ級</t>
    <rPh sb="1" eb="2">
      <t>キュウ</t>
    </rPh>
    <phoneticPr fontId="6"/>
  </si>
  <si>
    <t>⑩</t>
    <phoneticPr fontId="6"/>
  </si>
  <si>
    <t>asahikawau15.nori@gmail.com</t>
    <phoneticPr fontId="6"/>
  </si>
  <si>
    <t>　本大会で予想される選手の負傷等については，主催者で責任をもてないので，各チームで対応すること。</t>
    <phoneticPr fontId="6"/>
  </si>
  <si>
    <t>東神楽町立東神楽中学校　　則末　俊介　（東神楽中学校TEL83-2413 FAX83-2412）</t>
    <rPh sb="0" eb="3">
      <t>ヒガシカグラ</t>
    </rPh>
    <rPh sb="3" eb="5">
      <t>チョウリツ</t>
    </rPh>
    <rPh sb="5" eb="8">
      <t>ヒガシカグラ</t>
    </rPh>
    <rPh sb="8" eb="11">
      <t>チュウガッコウ</t>
    </rPh>
    <rPh sb="20" eb="23">
      <t>ヒガシカグラ</t>
    </rPh>
    <phoneticPr fontId="6"/>
  </si>
  <si>
    <t>平成31年度あさひかわ新聞杯第10回旭川・道北地区カブスリーグU-15の開催について</t>
    <rPh sb="11" eb="13">
      <t>シンブン</t>
    </rPh>
    <rPh sb="13" eb="14">
      <t>ハイ</t>
    </rPh>
    <rPh sb="17" eb="18">
      <t>カイ</t>
    </rPh>
    <rPh sb="18" eb="20">
      <t>アサヒカワ</t>
    </rPh>
    <rPh sb="21" eb="23">
      <t>ドウホク</t>
    </rPh>
    <rPh sb="23" eb="25">
      <t>チク</t>
    </rPh>
    <phoneticPr fontId="6"/>
  </si>
  <si>
    <t>　試合時間はD1（70分）D2/D3（60分）とし，決しない場合は引き分けとする。リーグ戦後の試合で決しない場合はリーグ戦順位が上位のチームの勝利とする。同順位同士の対戦の時は，ペナルティキック方式で次回戦進出チームを決定する。</t>
    <rPh sb="11" eb="12">
      <t>フン</t>
    </rPh>
    <rPh sb="44" eb="45">
      <t>セン</t>
    </rPh>
    <rPh sb="47" eb="49">
      <t>シアイ</t>
    </rPh>
    <rPh sb="50" eb="51">
      <t>ケッ</t>
    </rPh>
    <rPh sb="54" eb="56">
      <t>バアイ</t>
    </rPh>
    <rPh sb="60" eb="61">
      <t>セン</t>
    </rPh>
    <rPh sb="61" eb="63">
      <t>ジュンイ</t>
    </rPh>
    <rPh sb="64" eb="66">
      <t>ジョウイ</t>
    </rPh>
    <rPh sb="71" eb="73">
      <t>ショウリ</t>
    </rPh>
    <rPh sb="77" eb="80">
      <t>ドウジュンイ</t>
    </rPh>
    <rPh sb="80" eb="82">
      <t>ドウシ</t>
    </rPh>
    <rPh sb="83" eb="85">
      <t>タイセン</t>
    </rPh>
    <rPh sb="86" eb="87">
      <t>トキ</t>
    </rPh>
    <rPh sb="97" eb="99">
      <t>ホウシキ</t>
    </rPh>
    <phoneticPr fontId="6"/>
  </si>
  <si>
    <t>　その他の規則については，平成31年度（公財）日本サッカー協会の制定する規則により行う。</t>
    <rPh sb="20" eb="21">
      <t>コウ</t>
    </rPh>
    <rPh sb="21" eb="22">
      <t>ザイ</t>
    </rPh>
    <phoneticPr fontId="6"/>
  </si>
  <si>
    <t>　ディビジョン2/3では，留萌地区，富良野地区，道北地区のチームが同一のリーグに所属するようにする。（詳しくはリーグ構成表に記述）。ただし，前記3地区で複数チームの参加させる場合は，別の地区のリーグに所属させ，かつ3地区との対戦ではHOMEゲームを旭川で行うようにする。</t>
    <rPh sb="24" eb="26">
      <t>ドウホク</t>
    </rPh>
    <rPh sb="26" eb="28">
      <t>チク</t>
    </rPh>
    <rPh sb="33" eb="35">
      <t>ドウイツ</t>
    </rPh>
    <rPh sb="40" eb="42">
      <t>ショゾク</t>
    </rPh>
    <rPh sb="70" eb="72">
      <t>ゼンキ</t>
    </rPh>
    <rPh sb="73" eb="75">
      <t>チク</t>
    </rPh>
    <rPh sb="76" eb="78">
      <t>フクスウ</t>
    </rPh>
    <rPh sb="82" eb="84">
      <t>サンカ</t>
    </rPh>
    <rPh sb="87" eb="89">
      <t>バアイ</t>
    </rPh>
    <rPh sb="91" eb="92">
      <t>ベツ</t>
    </rPh>
    <rPh sb="93" eb="95">
      <t>チク</t>
    </rPh>
    <rPh sb="100" eb="102">
      <t>ショゾク</t>
    </rPh>
    <rPh sb="108" eb="110">
      <t>チク</t>
    </rPh>
    <rPh sb="112" eb="114">
      <t>タイセン</t>
    </rPh>
    <rPh sb="124" eb="126">
      <t>アサヒカワ</t>
    </rPh>
    <rPh sb="127" eb="128">
      <t>オコナ</t>
    </rPh>
    <phoneticPr fontId="6"/>
  </si>
  <si>
    <t>※D1/D2は，申込締切時点で選手証番号が未記入でも構わないが，4月13日までに選手証番号までを入力したものを所定の手続きで再提出する。</t>
    <rPh sb="8" eb="10">
      <t>モウシコミ</t>
    </rPh>
    <rPh sb="10" eb="12">
      <t>シメキリ</t>
    </rPh>
    <rPh sb="12" eb="14">
      <t>ジテン</t>
    </rPh>
    <rPh sb="15" eb="18">
      <t>センシュショウ</t>
    </rPh>
    <rPh sb="18" eb="20">
      <t>バンゴウ</t>
    </rPh>
    <rPh sb="21" eb="24">
      <t>ミキニュウ</t>
    </rPh>
    <rPh sb="26" eb="27">
      <t>カマ</t>
    </rPh>
    <rPh sb="33" eb="34">
      <t>ガツ</t>
    </rPh>
    <rPh sb="36" eb="37">
      <t>ニチ</t>
    </rPh>
    <rPh sb="40" eb="43">
      <t>センシュショウ</t>
    </rPh>
    <rPh sb="43" eb="45">
      <t>バンゴウ</t>
    </rPh>
    <rPh sb="48" eb="50">
      <t>ニュウリョク</t>
    </rPh>
    <rPh sb="55" eb="57">
      <t>ショテイ</t>
    </rPh>
    <rPh sb="58" eb="60">
      <t>テツヅ</t>
    </rPh>
    <rPh sb="62" eb="65">
      <t>サイテイシュツ</t>
    </rPh>
    <phoneticPr fontId="6"/>
  </si>
  <si>
    <t>前半戦分（D1/28,000円 D2/21,000円を4月12日までに振り込む。)</t>
    <rPh sb="14" eb="15">
      <t>エン</t>
    </rPh>
    <rPh sb="25" eb="26">
      <t>エン</t>
    </rPh>
    <phoneticPr fontId="6"/>
  </si>
  <si>
    <t>後半戦分（D1/28,000円 D2/21,000円を6月21日までに振り込む。)</t>
    <rPh sb="0" eb="2">
      <t>コウハン</t>
    </rPh>
    <rPh sb="14" eb="15">
      <t>エン</t>
    </rPh>
    <rPh sb="25" eb="26">
      <t>エン</t>
    </rPh>
    <phoneticPr fontId="6"/>
  </si>
  <si>
    <t>平成31年度第10回旭川・道北地区カブスリーグU-15</t>
    <phoneticPr fontId="6"/>
  </si>
  <si>
    <t>平成31年度第10回旭川・道北地区カブスリーグU-15
選手登録用紙</t>
    <rPh sb="28" eb="30">
      <t>センシュ</t>
    </rPh>
    <rPh sb="30" eb="32">
      <t>トウロク</t>
    </rPh>
    <rPh sb="32" eb="34">
      <t>ヨウシ</t>
    </rPh>
    <phoneticPr fontId="6"/>
  </si>
  <si>
    <t>　前年度D3参加チームは，翌年度D2かD3に参加するものとする。</t>
    <rPh sb="1" eb="4">
      <t>ゼンネンド</t>
    </rPh>
    <rPh sb="6" eb="8">
      <t>サンカ</t>
    </rPh>
    <rPh sb="13" eb="16">
      <t>ヨクネンド</t>
    </rPh>
    <rPh sb="22" eb="24">
      <t>サンカ</t>
    </rPh>
    <phoneticPr fontId="6"/>
  </si>
  <si>
    <t>　ブロックカブスチャレンジリーグ，旭川・道北地区カブスチャレンジリーグへの参加チーム及び合同チームに関わる参加規定は別記を参考にすること。</t>
    <rPh sb="17" eb="19">
      <t>アサヒカワ</t>
    </rPh>
    <rPh sb="20" eb="22">
      <t>ドウホク</t>
    </rPh>
    <rPh sb="22" eb="24">
      <t>チク</t>
    </rPh>
    <rPh sb="37" eb="39">
      <t>サンカ</t>
    </rPh>
    <rPh sb="42" eb="43">
      <t>オヨ</t>
    </rPh>
    <rPh sb="44" eb="46">
      <t>ゴウドウ</t>
    </rPh>
    <rPh sb="50" eb="51">
      <t>カカ</t>
    </rPh>
    <rPh sb="53" eb="55">
      <t>サンカ</t>
    </rPh>
    <rPh sb="55" eb="57">
      <t>キテイ</t>
    </rPh>
    <rPh sb="58" eb="60">
      <t>ベッキ</t>
    </rPh>
    <rPh sb="61" eb="63">
      <t>サンコウ</t>
    </rPh>
    <phoneticPr fontId="6"/>
  </si>
  <si>
    <t>１シーズンごとの希望制。D3に参加したチームの翌シーズン参加は，D2かD3とする。</t>
    <rPh sb="8" eb="10">
      <t>キボウ</t>
    </rPh>
    <rPh sb="10" eb="11">
      <t>セイ</t>
    </rPh>
    <rPh sb="15" eb="17">
      <t>サンカ</t>
    </rPh>
    <rPh sb="23" eb="24">
      <t>ヨク</t>
    </rPh>
    <rPh sb="28" eb="30">
      <t>サンカ</t>
    </rPh>
    <phoneticPr fontId="10"/>
  </si>
  <si>
    <t>D3</t>
    <phoneticPr fontId="10"/>
  </si>
  <si>
    <t>　地区カブスチャレンジリーグに出場辞退チームが出た場合は，補充はしない。また，グループリーグで2チームが出場辞退となった場合は，抽選でグループ分けを行う。</t>
    <phoneticPr fontId="10"/>
  </si>
  <si>
    <t>Ｕ-１４</t>
    <phoneticPr fontId="10"/>
  </si>
  <si>
    <t>地区カブスＤ２残留</t>
    <rPh sb="0" eb="2">
      <t>チク</t>
    </rPh>
    <rPh sb="7" eb="9">
      <t>ザンリュウ</t>
    </rPh>
    <phoneticPr fontId="10"/>
  </si>
  <si>
    <t>６位</t>
    <rPh sb="1" eb="2">
      <t>イ</t>
    </rPh>
    <phoneticPr fontId="10"/>
  </si>
  <si>
    <t>５位</t>
    <rPh sb="0" eb="2">
      <t>ゴイ</t>
    </rPh>
    <phoneticPr fontId="10"/>
  </si>
  <si>
    <t>４位</t>
    <rPh sb="1" eb="2">
      <t>イ</t>
    </rPh>
    <phoneticPr fontId="10"/>
  </si>
  <si>
    <t>５位</t>
    <rPh sb="1" eb="2">
      <t>イ</t>
    </rPh>
    <phoneticPr fontId="10"/>
  </si>
  <si>
    <t>３位</t>
    <rPh sb="1" eb="2">
      <t>イ</t>
    </rPh>
    <phoneticPr fontId="10"/>
  </si>
  <si>
    <t>地区カブスＤ１チャレンジリーグへ</t>
    <rPh sb="0" eb="2">
      <t>チク</t>
    </rPh>
    <phoneticPr fontId="10"/>
  </si>
  <si>
    <t>２位</t>
    <rPh sb="1" eb="2">
      <t>イ</t>
    </rPh>
    <phoneticPr fontId="10"/>
  </si>
  <si>
    <t>１位</t>
    <rPh sb="1" eb="2">
      <t>イ</t>
    </rPh>
    <phoneticPr fontId="10"/>
  </si>
  <si>
    <t>Ｕ-１５</t>
    <phoneticPr fontId="10"/>
  </si>
  <si>
    <t>Ｄブロック</t>
    <phoneticPr fontId="10"/>
  </si>
  <si>
    <t>勝者</t>
    <rPh sb="0" eb="2">
      <t>ショウシャ</t>
    </rPh>
    <phoneticPr fontId="10"/>
  </si>
  <si>
    <t>Ｃブロック</t>
    <phoneticPr fontId="10"/>
  </si>
  <si>
    <t>旭川・道北
地区カブス
Ｄ２</t>
    <phoneticPr fontId="10"/>
  </si>
  <si>
    <t>敗者</t>
    <rPh sb="0" eb="2">
      <t>ハイシャ</t>
    </rPh>
    <phoneticPr fontId="10"/>
  </si>
  <si>
    <t>８位</t>
    <rPh sb="1" eb="2">
      <t>イ</t>
    </rPh>
    <phoneticPr fontId="10"/>
  </si>
  <si>
    <t>７位</t>
    <rPh sb="1" eb="2">
      <t>イ</t>
    </rPh>
    <phoneticPr fontId="10"/>
  </si>
  <si>
    <t>地区カブスＤ１残留</t>
    <rPh sb="0" eb="2">
      <t>チク</t>
    </rPh>
    <rPh sb="7" eb="9">
      <t>ザンリュウ</t>
    </rPh>
    <phoneticPr fontId="10"/>
  </si>
  <si>
    <t>Ｄ１準決勝へ</t>
    <rPh sb="2" eb="5">
      <t>ジュンケッショウ</t>
    </rPh>
    <phoneticPr fontId="10"/>
  </si>
  <si>
    <t>Ｂブロック</t>
    <phoneticPr fontId="10"/>
  </si>
  <si>
    <t>ブロックカブス６位</t>
    <rPh sb="8" eb="9">
      <t>イ</t>
    </rPh>
    <phoneticPr fontId="10"/>
  </si>
  <si>
    <t>Ａブロック</t>
    <phoneticPr fontId="10"/>
  </si>
  <si>
    <t>旭川・道北
地区カブス
Ｄ１</t>
    <rPh sb="0" eb="2">
      <t>アサヒカワ</t>
    </rPh>
    <rPh sb="3" eb="4">
      <t>ミチ</t>
    </rPh>
    <rPh sb="4" eb="5">
      <t>キタ</t>
    </rPh>
    <rPh sb="6" eb="8">
      <t>チク</t>
    </rPh>
    <phoneticPr fontId="10"/>
  </si>
  <si>
    <t>ブロックカブス５位</t>
    <rPh sb="8" eb="9">
      <t>イ</t>
    </rPh>
    <phoneticPr fontId="10"/>
  </si>
  <si>
    <t>D1　Ｂ１位</t>
    <rPh sb="5" eb="6">
      <t>イ</t>
    </rPh>
    <phoneticPr fontId="10"/>
  </si>
  <si>
    <t>旭川・道北地区カブス
Champion</t>
    <rPh sb="0" eb="2">
      <t>アサヒカワ</t>
    </rPh>
    <rPh sb="3" eb="4">
      <t>ミチ</t>
    </rPh>
    <rPh sb="4" eb="5">
      <t>キタ</t>
    </rPh>
    <rPh sb="5" eb="7">
      <t>チク</t>
    </rPh>
    <phoneticPr fontId="10"/>
  </si>
  <si>
    <t>決勝大会出場</t>
    <rPh sb="0" eb="2">
      <t>ケッショウ</t>
    </rPh>
    <rPh sb="2" eb="4">
      <t>タイカイ</t>
    </rPh>
    <rPh sb="4" eb="6">
      <t>シュツジョウ</t>
    </rPh>
    <phoneticPr fontId="10"/>
  </si>
  <si>
    <t>D1　Ａ２位</t>
    <rPh sb="5" eb="6">
      <t>イ</t>
    </rPh>
    <phoneticPr fontId="10"/>
  </si>
  <si>
    <t>D1　Ｂ２位</t>
    <rPh sb="5" eb="6">
      <t>イ</t>
    </rPh>
    <phoneticPr fontId="10"/>
  </si>
  <si>
    <t>ブロックカブス残留</t>
    <rPh sb="7" eb="9">
      <t>ザンリュウ</t>
    </rPh>
    <phoneticPr fontId="10"/>
  </si>
  <si>
    <t>D1　Ａ１位</t>
    <rPh sb="5" eb="6">
      <t>イ</t>
    </rPh>
    <phoneticPr fontId="10"/>
  </si>
  <si>
    <r>
      <t xml:space="preserve">地区カブス　Ｄ１
</t>
    </r>
    <r>
      <rPr>
        <sz val="12"/>
        <color theme="1"/>
        <rFont val="HG丸ｺﾞｼｯｸM-PRO"/>
        <family val="3"/>
        <charset val="128"/>
      </rPr>
      <t>【準決勝</t>
    </r>
    <r>
      <rPr>
        <sz val="10"/>
        <color theme="1"/>
        <rFont val="HG丸ｺﾞｼｯｸM-PRO"/>
        <family val="3"/>
        <charset val="128"/>
      </rPr>
      <t>～</t>
    </r>
    <r>
      <rPr>
        <sz val="12"/>
        <color theme="1"/>
        <rFont val="HG丸ｺﾞｼｯｸM-PRO"/>
        <family val="3"/>
        <charset val="128"/>
      </rPr>
      <t>決勝】</t>
    </r>
    <rPh sb="0" eb="2">
      <t>チク</t>
    </rPh>
    <rPh sb="10" eb="13">
      <t>ジュンケッショウ</t>
    </rPh>
    <rPh sb="14" eb="16">
      <t>ケッショウ</t>
    </rPh>
    <phoneticPr fontId="10"/>
  </si>
  <si>
    <t>道北
ブロックカブス</t>
    <rPh sb="0" eb="1">
      <t>ミチ</t>
    </rPh>
    <rPh sb="1" eb="2">
      <t>キタ</t>
    </rPh>
    <phoneticPr fontId="10"/>
  </si>
  <si>
    <t>※地区割りはチーム数による。</t>
    <rPh sb="1" eb="3">
      <t>チク</t>
    </rPh>
    <rPh sb="3" eb="4">
      <t>ワ</t>
    </rPh>
    <rPh sb="9" eb="10">
      <t>スウ</t>
    </rPh>
    <phoneticPr fontId="6"/>
  </si>
  <si>
    <t>9/10チームリーグ</t>
    <phoneticPr fontId="6"/>
  </si>
  <si>
    <t>　ディビジョン１は，2グループで構成し，各グループ2回戦総当たりのリーグ戦とする。
　ディビジョン２は，年間12～18試合程度となるように総当たり2回戦のリーグ戦となるようグループを構成する。12試合に満たないリーグが生じたときには，決勝リーグではなく順位決定リーグをを行い，年間の総試合数を確保する。（事務局協議）（詳しくはリーグ構成表に記述）
　ディビジョン３は，年間10～１4試合程度になるように，グループを構成する。</t>
    <rPh sb="16" eb="18">
      <t>コウセイ</t>
    </rPh>
    <rPh sb="20" eb="21">
      <t>カク</t>
    </rPh>
    <rPh sb="26" eb="28">
      <t>カイセン</t>
    </rPh>
    <rPh sb="28" eb="30">
      <t>ソウア</t>
    </rPh>
    <rPh sb="36" eb="37">
      <t>セン</t>
    </rPh>
    <rPh sb="52" eb="54">
      <t>ネンカン</t>
    </rPh>
    <rPh sb="59" eb="61">
      <t>シアイ</t>
    </rPh>
    <rPh sb="61" eb="63">
      <t>テイド</t>
    </rPh>
    <rPh sb="69" eb="71">
      <t>ソウア</t>
    </rPh>
    <rPh sb="74" eb="76">
      <t>カイセン</t>
    </rPh>
    <rPh sb="80" eb="81">
      <t>セン</t>
    </rPh>
    <rPh sb="91" eb="93">
      <t>コウセイ</t>
    </rPh>
    <rPh sb="98" eb="100">
      <t>シアイ</t>
    </rPh>
    <rPh sb="101" eb="102">
      <t>ミ</t>
    </rPh>
    <rPh sb="109" eb="110">
      <t>ショウ</t>
    </rPh>
    <rPh sb="117" eb="119">
      <t>ケッショウ</t>
    </rPh>
    <rPh sb="126" eb="128">
      <t>ジュンイ</t>
    </rPh>
    <rPh sb="128" eb="130">
      <t>ケッテイ</t>
    </rPh>
    <rPh sb="135" eb="136">
      <t>オコナ</t>
    </rPh>
    <rPh sb="138" eb="140">
      <t>ネンカン</t>
    </rPh>
    <rPh sb="141" eb="142">
      <t>ソウ</t>
    </rPh>
    <rPh sb="142" eb="145">
      <t>シアイスウ</t>
    </rPh>
    <rPh sb="146" eb="148">
      <t>カクホ</t>
    </rPh>
    <rPh sb="152" eb="155">
      <t>ジムキョク</t>
    </rPh>
    <rPh sb="155" eb="157">
      <t>キョウギ</t>
    </rPh>
    <rPh sb="159" eb="160">
      <t>クワ</t>
    </rPh>
    <rPh sb="166" eb="168">
      <t>コウセイ</t>
    </rPh>
    <rPh sb="168" eb="169">
      <t>ヒョウ</t>
    </rPh>
    <rPh sb="170" eb="172">
      <t>キジュツ</t>
    </rPh>
    <rPh sb="184" eb="186">
      <t>ネンカン</t>
    </rPh>
    <rPh sb="191" eb="193">
      <t>シアイ</t>
    </rPh>
    <rPh sb="193" eb="195">
      <t>テイド</t>
    </rPh>
    <rPh sb="207" eb="209">
      <t>コウセイ</t>
    </rPh>
    <phoneticPr fontId="6"/>
  </si>
  <si>
    <t>⑥</t>
    <phoneticPr fontId="6"/>
  </si>
  <si>
    <t>　その他実態にそぐわない事態が生じたときには，事務局協議で決定する。</t>
    <rPh sb="3" eb="4">
      <t>タ</t>
    </rPh>
    <rPh sb="4" eb="6">
      <t>ジッタイ</t>
    </rPh>
    <rPh sb="12" eb="14">
      <t>ジタイ</t>
    </rPh>
    <rPh sb="15" eb="16">
      <t>ショウ</t>
    </rPh>
    <rPh sb="23" eb="28">
      <t>ジムキョクキョウギ</t>
    </rPh>
    <rPh sb="29" eb="31">
      <t>ケッテイ</t>
    </rPh>
    <phoneticPr fontId="6"/>
  </si>
  <si>
    <t>地区カブスD1へ自動降格</t>
    <rPh sb="0" eb="2">
      <t>チク</t>
    </rPh>
    <rPh sb="8" eb="10">
      <t>ジドウ</t>
    </rPh>
    <rPh sb="10" eb="12">
      <t>コウカク</t>
    </rPh>
    <phoneticPr fontId="10"/>
  </si>
  <si>
    <t>宗谷地区代表チームがBCチャレンジリーグへ</t>
    <rPh sb="0" eb="2">
      <t>ソウヤ</t>
    </rPh>
    <rPh sb="2" eb="4">
      <t>チク</t>
    </rPh>
    <rPh sb="4" eb="6">
      <t>ダイヒョウ</t>
    </rPh>
    <phoneticPr fontId="10"/>
  </si>
  <si>
    <t>ブロックカブス自動昇格</t>
    <rPh sb="7" eb="9">
      <t>ジドウ</t>
    </rPh>
    <rPh sb="9" eb="11">
      <t>ショウカク</t>
    </rPh>
    <phoneticPr fontId="10"/>
  </si>
  <si>
    <t>地区カブスＤ２へ自動降格</t>
    <rPh sb="0" eb="2">
      <t>チク</t>
    </rPh>
    <rPh sb="8" eb="10">
      <t>ジドウ</t>
    </rPh>
    <rPh sb="10" eb="12">
      <t>コウカク</t>
    </rPh>
    <phoneticPr fontId="10"/>
  </si>
  <si>
    <t>７位</t>
  </si>
  <si>
    <t>Ｄ２準決勝へ</t>
    <rPh sb="2" eb="5">
      <t>ジュンケッショウ</t>
    </rPh>
    <phoneticPr fontId="10"/>
  </si>
  <si>
    <t>D1準決勝敗退チーム</t>
    <rPh sb="2" eb="5">
      <t>ジュンケッショウ</t>
    </rPh>
    <rPh sb="5" eb="7">
      <t>ハイタイ</t>
    </rPh>
    <phoneticPr fontId="10"/>
  </si>
  <si>
    <t>宗谷地区カブス代表</t>
    <rPh sb="0" eb="2">
      <t>ソウヤ</t>
    </rPh>
    <rPh sb="2" eb="4">
      <t>チク</t>
    </rPh>
    <rPh sb="7" eb="9">
      <t>ダイヒョウ</t>
    </rPh>
    <phoneticPr fontId="10"/>
  </si>
  <si>
    <t>ＢＣチャレンジリーグ</t>
    <phoneticPr fontId="10"/>
  </si>
  <si>
    <r>
      <t xml:space="preserve">地区カブス　Ｄ２
</t>
    </r>
    <r>
      <rPr>
        <sz val="12"/>
        <color theme="1"/>
        <rFont val="HG丸ｺﾞｼｯｸM-PRO"/>
        <family val="3"/>
        <charset val="128"/>
      </rPr>
      <t>【準決勝</t>
    </r>
    <r>
      <rPr>
        <sz val="10"/>
        <color theme="1"/>
        <rFont val="HG丸ｺﾞｼｯｸM-PRO"/>
        <family val="3"/>
        <charset val="128"/>
      </rPr>
      <t>～</t>
    </r>
    <r>
      <rPr>
        <sz val="12"/>
        <color theme="1"/>
        <rFont val="HG丸ｺﾞｼｯｸM-PRO"/>
        <family val="3"/>
        <charset val="128"/>
      </rPr>
      <t>決勝】</t>
    </r>
    <rPh sb="0" eb="2">
      <t>チク</t>
    </rPh>
    <rPh sb="10" eb="13">
      <t>ジュンケッショウ</t>
    </rPh>
    <rPh sb="14" eb="16">
      <t>ケッショウ</t>
    </rPh>
    <phoneticPr fontId="10"/>
  </si>
  <si>
    <t>D1チャレンジリーグへ</t>
    <phoneticPr fontId="10"/>
  </si>
  <si>
    <t>D1　C１位</t>
    <rPh sb="5" eb="6">
      <t>イ</t>
    </rPh>
    <phoneticPr fontId="10"/>
  </si>
  <si>
    <t>D1　D２位</t>
    <rPh sb="5" eb="6">
      <t>イ</t>
    </rPh>
    <phoneticPr fontId="10"/>
  </si>
  <si>
    <t>D1　C２位</t>
    <rPh sb="5" eb="6">
      <t>イ</t>
    </rPh>
    <phoneticPr fontId="10"/>
  </si>
  <si>
    <t>D1　D１位</t>
    <rPh sb="5" eb="6">
      <t>イ</t>
    </rPh>
    <phoneticPr fontId="10"/>
  </si>
  <si>
    <t>決勝進出</t>
    <rPh sb="0" eb="2">
      <t>ケッショウ</t>
    </rPh>
    <rPh sb="2" eb="4">
      <t>シンシュツ</t>
    </rPh>
    <phoneticPr fontId="10"/>
  </si>
  <si>
    <t>地区カブスＤ１自動昇格</t>
    <rPh sb="0" eb="2">
      <t>チク</t>
    </rPh>
    <rPh sb="7" eb="9">
      <t>ジドウ</t>
    </rPh>
    <rPh sb="9" eb="11">
      <t>ショウカク</t>
    </rPh>
    <phoneticPr fontId="10"/>
  </si>
  <si>
    <t>旭川・道北地区カブス
Ｄ２Champion</t>
    <rPh sb="0" eb="2">
      <t>アサヒカワ</t>
    </rPh>
    <rPh sb="3" eb="4">
      <t>ミチ</t>
    </rPh>
    <rPh sb="4" eb="5">
      <t>キタ</t>
    </rPh>
    <rPh sb="5" eb="7">
      <t>チク</t>
    </rPh>
    <phoneticPr fontId="10"/>
  </si>
  <si>
    <t>Ｄ１チャレンジリーグ</t>
    <phoneticPr fontId="10"/>
  </si>
  <si>
    <t>地区カブスＤ２　３位</t>
    <rPh sb="0" eb="2">
      <t>チク</t>
    </rPh>
    <rPh sb="9" eb="10">
      <t>イ</t>
    </rPh>
    <phoneticPr fontId="10"/>
  </si>
  <si>
    <t>地区カブスＤ１　Ａ７位</t>
    <rPh sb="0" eb="2">
      <t>チク</t>
    </rPh>
    <rPh sb="10" eb="11">
      <t>イ</t>
    </rPh>
    <phoneticPr fontId="10"/>
  </si>
  <si>
    <t>地区カブスＤ１　Ｂ７位</t>
    <rPh sb="0" eb="2">
      <t>チク</t>
    </rPh>
    <rPh sb="10" eb="11">
      <t>イ</t>
    </rPh>
    <phoneticPr fontId="10"/>
  </si>
  <si>
    <t>BCチャレンジリーグ
1st Roundへ</t>
    <phoneticPr fontId="10"/>
  </si>
  <si>
    <t>1st R</t>
    <phoneticPr fontId="6"/>
  </si>
  <si>
    <t>2nd R</t>
    <phoneticPr fontId="6"/>
  </si>
  <si>
    <t>参加辞退が２チームの時には，参加チームをＤ１に参入させる。
参加辞退が１チームの時には，残りの３チームのリーグ戦で行う。</t>
    <rPh sb="0" eb="2">
      <t>サンカ</t>
    </rPh>
    <rPh sb="2" eb="4">
      <t>ジタイ</t>
    </rPh>
    <rPh sb="10" eb="11">
      <t>トキ</t>
    </rPh>
    <rPh sb="14" eb="16">
      <t>サンカ</t>
    </rPh>
    <rPh sb="23" eb="25">
      <t>サンニュウ</t>
    </rPh>
    <rPh sb="30" eb="32">
      <t>サンカ</t>
    </rPh>
    <rPh sb="32" eb="34">
      <t>ジタイ</t>
    </rPh>
    <rPh sb="40" eb="41">
      <t>トキ</t>
    </rPh>
    <rPh sb="44" eb="45">
      <t>ノコ</t>
    </rPh>
    <rPh sb="55" eb="56">
      <t>セン</t>
    </rPh>
    <rPh sb="57" eb="58">
      <t>オコナ</t>
    </rPh>
    <phoneticPr fontId="6"/>
  </si>
  <si>
    <t>　決勝トーナメントは基本的に，各リーグ上位2チームの4チームによりを実施する。ディビジョン2/3において，3つのリーグの場合は各リーグ1位の3チームによる決勝リーグを実施する。4つのリーグが編成された時はカップ戦方式で行う。</t>
    <rPh sb="1" eb="3">
      <t>ケッショウ</t>
    </rPh>
    <rPh sb="10" eb="13">
      <t>キホンテキ</t>
    </rPh>
    <rPh sb="15" eb="16">
      <t>カク</t>
    </rPh>
    <rPh sb="19" eb="21">
      <t>ジョウイ</t>
    </rPh>
    <rPh sb="34" eb="36">
      <t>ジッシ</t>
    </rPh>
    <rPh sb="60" eb="62">
      <t>バアイ</t>
    </rPh>
    <rPh sb="63" eb="64">
      <t>カク</t>
    </rPh>
    <rPh sb="68" eb="69">
      <t>イ</t>
    </rPh>
    <rPh sb="77" eb="79">
      <t>ケッショウ</t>
    </rPh>
    <rPh sb="83" eb="85">
      <t>ジッシ</t>
    </rPh>
    <rPh sb="95" eb="97">
      <t>ヘンセイ</t>
    </rPh>
    <rPh sb="100" eb="101">
      <t>トキ</t>
    </rPh>
    <rPh sb="105" eb="106">
      <t>セン</t>
    </rPh>
    <rPh sb="106" eb="108">
      <t>ホウシキ</t>
    </rPh>
    <rPh sb="109" eb="110">
      <t>オコナ</t>
    </rPh>
    <phoneticPr fontId="6"/>
  </si>
  <si>
    <t>プロテクト選手の変更できる期間を年間５回設定する。第１回5月6日（月）〜8日（水）、第２回6月3日（月）〜5日（水）、第３回7月1日（月）〜3日（水）、第４回8月2日（月）〜4日（水）、第５回9月2日（月）〜4日（水）とする。この期間内にチームは実行委員長宛に移動の申請を行い、手続きが完了した選手はプロテクト選手となる。</t>
    <rPh sb="5" eb="7">
      <t>センシュ</t>
    </rPh>
    <rPh sb="8" eb="10">
      <t>ヘンコウ</t>
    </rPh>
    <rPh sb="13" eb="15">
      <t>キカン</t>
    </rPh>
    <rPh sb="16" eb="18">
      <t>ネンカン</t>
    </rPh>
    <rPh sb="19" eb="20">
      <t>カイ</t>
    </rPh>
    <rPh sb="20" eb="22">
      <t>セッテイ</t>
    </rPh>
    <rPh sb="25" eb="26">
      <t>ダイ</t>
    </rPh>
    <rPh sb="27" eb="28">
      <t>カイ</t>
    </rPh>
    <rPh sb="29" eb="30">
      <t>ガツ</t>
    </rPh>
    <rPh sb="31" eb="32">
      <t>ニチ</t>
    </rPh>
    <rPh sb="33" eb="34">
      <t>ゲツ</t>
    </rPh>
    <rPh sb="37" eb="38">
      <t>ニチ</t>
    </rPh>
    <rPh sb="39" eb="40">
      <t>スイ</t>
    </rPh>
    <phoneticPr fontId="6"/>
  </si>
  <si>
    <t>　申込み締切　D1/D2 3月26日（月）17：00　D3 4月26日（金）17:00</t>
    <rPh sb="19" eb="20">
      <t>ゲツ</t>
    </rPh>
    <rPh sb="31" eb="32">
      <t>ガツ</t>
    </rPh>
    <rPh sb="34" eb="35">
      <t>ニチ</t>
    </rPh>
    <rPh sb="36" eb="37">
      <t>キン</t>
    </rPh>
    <phoneticPr fontId="6"/>
  </si>
  <si>
    <t>D1/D2 4月20日（土）～10月6日（日）</t>
    <rPh sb="7" eb="8">
      <t>ガツ</t>
    </rPh>
    <rPh sb="10" eb="11">
      <t>ニチ</t>
    </rPh>
    <rPh sb="12" eb="13">
      <t>ド</t>
    </rPh>
    <rPh sb="17" eb="18">
      <t>ガツ</t>
    </rPh>
    <rPh sb="19" eb="20">
      <t>ニチ</t>
    </rPh>
    <rPh sb="21" eb="22">
      <t>ニチ</t>
    </rPh>
    <phoneticPr fontId="6"/>
  </si>
  <si>
    <t>2ndチームをシードする。</t>
    <phoneticPr fontId="6"/>
  </si>
  <si>
    <t>順位は次の順序により決定する。
①　勝ち点（勝3点，引分1点，負0点）　②　ゴールディファレンス　③　総得点　④　当該チームの対戦成績（勝ち点）　
⑤　当該チームの対戦でのゴールディファレンス　⑥　当該チームでの対戦での総得点　⑦　実行委員会による抽選</t>
    <rPh sb="20" eb="21">
      <t>テン</t>
    </rPh>
    <rPh sb="57" eb="59">
      <t>トウガイ</t>
    </rPh>
    <rPh sb="63" eb="65">
      <t>タイセン</t>
    </rPh>
    <rPh sb="65" eb="67">
      <t>セイセキ</t>
    </rPh>
    <rPh sb="68" eb="69">
      <t>カ</t>
    </rPh>
    <rPh sb="70" eb="71">
      <t>テン</t>
    </rPh>
    <rPh sb="76" eb="78">
      <t>トウガイ</t>
    </rPh>
    <rPh sb="82" eb="84">
      <t>タイセン</t>
    </rPh>
    <rPh sb="99" eb="101">
      <t>トウガイ</t>
    </rPh>
    <rPh sb="106" eb="108">
      <t>タイセン</t>
    </rPh>
    <rPh sb="110" eb="113">
      <t>ソウトクテン</t>
    </rPh>
    <phoneticPr fontId="6"/>
  </si>
  <si>
    <t>地区カブスD1参入</t>
    <rPh sb="0" eb="2">
      <t>チク</t>
    </rPh>
    <rPh sb="7" eb="9">
      <t>サンニュウ</t>
    </rPh>
    <phoneticPr fontId="10"/>
  </si>
  <si>
    <t>2nd Roundに2チーム以上の参加辞退チームが出た場合は，次の順でブロックカブス参入チームを決定する。
１．ブロックカブス５位　２．ブロックカブス６位　
３．宗谷地区カブス代表　４．Ｄ１準決勝敗退チーム①②
５．ブロックカブス７位残留　６．事務局で協議</t>
    <rPh sb="14" eb="16">
      <t>イジョウ</t>
    </rPh>
    <rPh sb="31" eb="32">
      <t>ツギ</t>
    </rPh>
    <rPh sb="33" eb="34">
      <t>ジュン</t>
    </rPh>
    <rPh sb="42" eb="44">
      <t>サンニュウ</t>
    </rPh>
    <rPh sb="48" eb="50">
      <t>ケッテイ</t>
    </rPh>
    <rPh sb="64" eb="65">
      <t>イ</t>
    </rPh>
    <rPh sb="76" eb="77">
      <t>イ</t>
    </rPh>
    <rPh sb="81" eb="83">
      <t>ソウヤ</t>
    </rPh>
    <rPh sb="83" eb="85">
      <t>チク</t>
    </rPh>
    <rPh sb="88" eb="90">
      <t>ダイヒョウ</t>
    </rPh>
    <rPh sb="95" eb="98">
      <t>ジュンケッショウ</t>
    </rPh>
    <rPh sb="98" eb="100">
      <t>ハイタイ</t>
    </rPh>
    <rPh sb="116" eb="117">
      <t>イ</t>
    </rPh>
    <rPh sb="117" eb="119">
      <t>ザンリュウ</t>
    </rPh>
    <rPh sb="122" eb="125">
      <t>ジムキョク</t>
    </rPh>
    <rPh sb="126" eb="128">
      <t>キョウギ</t>
    </rPh>
    <phoneticPr fontId="6"/>
  </si>
</sst>
</file>

<file path=xl/styles.xml><?xml version="1.0" encoding="utf-8"?>
<styleSheet xmlns="http://schemas.openxmlformats.org/spreadsheetml/2006/main">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u/>
      <sz val="6.6"/>
      <color indexed="12"/>
      <name val="ＭＳ Ｐゴシック"/>
      <family val="3"/>
      <charset val="128"/>
    </font>
    <font>
      <sz val="6"/>
      <name val="Osaka"/>
      <family val="3"/>
      <charset val="128"/>
    </font>
    <font>
      <sz val="6"/>
      <name val="ＭＳ Ｐゴシック"/>
      <family val="2"/>
      <charset val="128"/>
      <scheme val="minor"/>
    </font>
    <font>
      <sz val="11"/>
      <name val="ＭＳ Ｐゴシック"/>
      <family val="3"/>
      <charset val="128"/>
    </font>
    <font>
      <sz val="9"/>
      <name val="ＭＳ Ｐゴシック"/>
      <family val="3"/>
      <charset val="128"/>
    </font>
    <font>
      <sz val="16"/>
      <name val="ＭＳ Ｐゴシック"/>
      <family val="3"/>
      <charset val="128"/>
    </font>
    <font>
      <b/>
      <sz val="18"/>
      <name val="ＭＳ 明朝"/>
      <family val="1"/>
      <charset val="128"/>
    </font>
    <font>
      <u/>
      <sz val="11"/>
      <color indexed="12"/>
      <name val="ＭＳ Ｐゴシック"/>
      <family val="3"/>
      <charset val="128"/>
    </font>
    <font>
      <sz val="10"/>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11"/>
      <color indexed="8"/>
      <name val="ＭＳ Ｐゴシック"/>
      <family val="3"/>
      <charset val="128"/>
    </font>
    <font>
      <sz val="7.5"/>
      <color indexed="8"/>
      <name val="ＭＳ Ｐゴシック"/>
      <family val="3"/>
      <charset val="128"/>
    </font>
    <font>
      <sz val="11"/>
      <name val="HGPｺﾞｼｯｸM"/>
      <family val="3"/>
      <charset val="128"/>
    </font>
    <font>
      <sz val="12"/>
      <name val="ＭＳ Ｐゴシック"/>
      <family val="3"/>
      <charset val="128"/>
      <scheme val="minor"/>
    </font>
    <font>
      <u/>
      <sz val="12"/>
      <color indexed="12"/>
      <name val="ＭＳ Ｐゴシック"/>
      <family val="3"/>
      <charset val="128"/>
    </font>
    <font>
      <sz val="12"/>
      <color theme="1"/>
      <name val="ＭＳ Ｐゴシック"/>
      <family val="3"/>
      <charset val="128"/>
      <scheme val="minor"/>
    </font>
    <font>
      <sz val="10"/>
      <color theme="1"/>
      <name val="HG丸ｺﾞｼｯｸM-PRO"/>
      <family val="3"/>
      <charset val="128"/>
    </font>
    <font>
      <sz val="12"/>
      <color theme="1"/>
      <name val="HG丸ｺﾞｼｯｸM-PRO"/>
      <family val="3"/>
      <charset val="128"/>
    </font>
    <font>
      <sz val="9"/>
      <color theme="1"/>
      <name val="HG丸ｺﾞｼｯｸM-PRO"/>
      <family val="3"/>
      <charset val="128"/>
    </font>
    <font>
      <sz val="16"/>
      <color theme="1"/>
      <name val="HG丸ｺﾞｼｯｸM-PRO"/>
      <family val="3"/>
      <charset val="128"/>
    </font>
    <font>
      <sz val="11"/>
      <color theme="1"/>
      <name val="HGPｺﾞｼｯｸM"/>
      <family val="3"/>
      <charset val="128"/>
    </font>
  </fonts>
  <fills count="11">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6"/>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99FF"/>
        <bgColor indexed="64"/>
      </patternFill>
    </fill>
  </fills>
  <borders count="128">
    <border>
      <left/>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hair">
        <color indexed="64"/>
      </top>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hair">
        <color indexed="64"/>
      </right>
      <top style="thin">
        <color indexed="64"/>
      </top>
      <bottom/>
      <diagonal/>
    </border>
    <border>
      <left/>
      <right style="hair">
        <color indexed="64"/>
      </right>
      <top/>
      <bottom/>
      <diagonal/>
    </border>
    <border>
      <left style="medium">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style="double">
        <color indexed="64"/>
      </right>
      <top/>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diagonal/>
    </border>
    <border>
      <left/>
      <right style="thin">
        <color theme="1"/>
      </right>
      <top/>
      <bottom/>
      <diagonal/>
    </border>
    <border>
      <left style="thin">
        <color theme="1"/>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theme="1"/>
      </right>
      <top/>
      <bottom style="thin">
        <color indexed="64"/>
      </bottom>
      <diagonal/>
    </border>
    <border>
      <left style="thin">
        <color indexed="64"/>
      </left>
      <right/>
      <top style="thin">
        <color indexed="64"/>
      </top>
      <bottom style="thin">
        <color indexed="64"/>
      </bottom>
      <diagonal/>
    </border>
    <border>
      <left/>
      <right style="thin">
        <color theme="1"/>
      </right>
      <top style="thin">
        <color indexed="64"/>
      </top>
      <bottom/>
      <diagonal/>
    </border>
    <border>
      <left style="thin">
        <color theme="1"/>
      </left>
      <right/>
      <top style="thin">
        <color indexed="64"/>
      </top>
      <bottom/>
      <diagonal/>
    </border>
    <border>
      <left style="thin">
        <color theme="1"/>
      </left>
      <right/>
      <top/>
      <bottom style="thin">
        <color indexed="64"/>
      </bottom>
      <diagonal/>
    </border>
  </borders>
  <cellStyleXfs count="13">
    <xf numFmtId="0" fontId="0" fillId="0" borderId="0">
      <alignment vertical="center"/>
    </xf>
    <xf numFmtId="0" fontId="8" fillId="0" borderId="0" applyNumberFormat="0" applyFill="0" applyBorder="0" applyAlignment="0" applyProtection="0">
      <alignment vertical="top"/>
      <protection locked="0"/>
    </xf>
    <xf numFmtId="0" fontId="5" fillId="0" borderId="0">
      <alignment vertical="center"/>
    </xf>
    <xf numFmtId="0" fontId="11" fillId="0" borderId="0"/>
    <xf numFmtId="0" fontId="11" fillId="0" borderId="0">
      <alignment vertical="center"/>
    </xf>
    <xf numFmtId="0" fontId="15" fillId="0" borderId="0" applyNumberFormat="0" applyFill="0" applyBorder="0" applyAlignment="0" applyProtection="0">
      <alignment vertical="top"/>
      <protection locked="0"/>
    </xf>
    <xf numFmtId="0" fontId="11" fillId="0" borderId="0"/>
    <xf numFmtId="0" fontId="4" fillId="0" borderId="0">
      <alignment vertical="center"/>
    </xf>
    <xf numFmtId="0" fontId="3" fillId="0" borderId="0">
      <alignment vertical="center"/>
    </xf>
    <xf numFmtId="0" fontId="2" fillId="0" borderId="0">
      <alignment vertical="center"/>
    </xf>
    <xf numFmtId="0" fontId="11" fillId="0" borderId="0"/>
    <xf numFmtId="0" fontId="11" fillId="0" borderId="0"/>
    <xf numFmtId="0" fontId="1" fillId="0" borderId="0">
      <alignment vertical="center"/>
    </xf>
  </cellStyleXfs>
  <cellXfs count="473">
    <xf numFmtId="0" fontId="0" fillId="0" borderId="0" xfId="0">
      <alignment vertical="center"/>
    </xf>
    <xf numFmtId="0" fontId="11" fillId="0" borderId="0" xfId="3" applyProtection="1"/>
    <xf numFmtId="0" fontId="11" fillId="0" borderId="16" xfId="3" applyBorder="1" applyAlignment="1" applyProtection="1">
      <alignment horizontal="center" vertical="center"/>
    </xf>
    <xf numFmtId="0" fontId="11" fillId="0" borderId="21" xfId="3" applyBorder="1" applyAlignment="1" applyProtection="1">
      <alignment horizontal="center" vertical="center"/>
    </xf>
    <xf numFmtId="0" fontId="11" fillId="0" borderId="27" xfId="3" applyBorder="1" applyAlignment="1" applyProtection="1">
      <alignment horizontal="center" vertical="center"/>
    </xf>
    <xf numFmtId="0" fontId="0" fillId="0" borderId="0" xfId="0" applyAlignment="1">
      <alignment horizontal="center" vertical="center"/>
    </xf>
    <xf numFmtId="0" fontId="0" fillId="3" borderId="0" xfId="0" applyFill="1" applyAlignment="1">
      <alignment vertical="center"/>
    </xf>
    <xf numFmtId="0" fontId="0" fillId="3" borderId="0" xfId="0" applyFill="1">
      <alignment vertical="center"/>
    </xf>
    <xf numFmtId="0" fontId="11" fillId="0" borderId="15" xfId="3" applyBorder="1" applyAlignment="1" applyProtection="1">
      <alignment horizontal="center" vertical="center"/>
    </xf>
    <xf numFmtId="0" fontId="11" fillId="0" borderId="0" xfId="3"/>
    <xf numFmtId="0" fontId="12" fillId="2" borderId="9" xfId="4" applyFont="1" applyFill="1" applyBorder="1" applyAlignment="1">
      <alignment horizontal="center" vertical="center"/>
    </xf>
    <xf numFmtId="0" fontId="7" fillId="0" borderId="58" xfId="3" applyFont="1" applyBorder="1" applyAlignment="1">
      <alignment horizontal="center" vertical="center"/>
    </xf>
    <xf numFmtId="0" fontId="7" fillId="0" borderId="0" xfId="3" applyFont="1" applyBorder="1" applyAlignment="1">
      <alignment horizontal="center" vertical="center"/>
    </xf>
    <xf numFmtId="0" fontId="19" fillId="0" borderId="0" xfId="3" applyFont="1" applyBorder="1" applyAlignment="1">
      <alignment horizontal="center" vertical="center"/>
    </xf>
    <xf numFmtId="0" fontId="19" fillId="0" borderId="39" xfId="3" applyFont="1" applyBorder="1" applyAlignment="1">
      <alignment horizontal="center" vertical="center"/>
    </xf>
    <xf numFmtId="0" fontId="12" fillId="2" borderId="51" xfId="4" applyFont="1" applyFill="1" applyBorder="1" applyAlignment="1">
      <alignment horizontal="center" vertical="center"/>
    </xf>
    <xf numFmtId="0" fontId="12" fillId="2" borderId="70" xfId="4" applyFont="1" applyFill="1" applyBorder="1" applyAlignment="1">
      <alignment horizontal="center" vertical="center"/>
    </xf>
    <xf numFmtId="0" fontId="12" fillId="2" borderId="81" xfId="4" applyFont="1" applyFill="1" applyBorder="1" applyAlignment="1">
      <alignment horizontal="center" vertical="center"/>
    </xf>
    <xf numFmtId="0" fontId="11" fillId="2" borderId="51" xfId="4" applyFont="1" applyFill="1" applyBorder="1" applyAlignment="1">
      <alignment horizontal="center" vertical="center"/>
    </xf>
    <xf numFmtId="0" fontId="11" fillId="2" borderId="64" xfId="4" applyFont="1" applyFill="1" applyBorder="1" applyAlignment="1">
      <alignment horizontal="center" vertical="center"/>
    </xf>
    <xf numFmtId="0" fontId="11" fillId="2" borderId="70" xfId="4" applyFont="1" applyFill="1" applyBorder="1" applyAlignment="1">
      <alignment horizontal="center" vertical="center"/>
    </xf>
    <xf numFmtId="0" fontId="11" fillId="2" borderId="56" xfId="4" applyFont="1" applyFill="1" applyBorder="1" applyAlignment="1">
      <alignment horizontal="center" vertical="center"/>
    </xf>
    <xf numFmtId="0" fontId="11" fillId="2" borderId="73" xfId="3" applyFont="1" applyFill="1" applyBorder="1" applyAlignment="1">
      <alignment horizontal="center" vertical="center"/>
    </xf>
    <xf numFmtId="0" fontId="11" fillId="2" borderId="14" xfId="3" applyFont="1" applyFill="1" applyBorder="1" applyAlignment="1">
      <alignment vertical="center"/>
    </xf>
    <xf numFmtId="0" fontId="11" fillId="2" borderId="60" xfId="3" applyFont="1" applyFill="1" applyBorder="1" applyAlignment="1">
      <alignment vertical="center"/>
    </xf>
    <xf numFmtId="0" fontId="11" fillId="2" borderId="75" xfId="3" applyFont="1" applyFill="1" applyBorder="1" applyAlignment="1">
      <alignment vertical="center"/>
    </xf>
    <xf numFmtId="0" fontId="11" fillId="2" borderId="33" xfId="3" applyFont="1" applyFill="1" applyBorder="1" applyAlignment="1">
      <alignment vertical="center"/>
    </xf>
    <xf numFmtId="0" fontId="11" fillId="2" borderId="62" xfId="3" applyFont="1" applyFill="1" applyBorder="1" applyAlignment="1">
      <alignment horizontal="right" vertical="center"/>
    </xf>
    <xf numFmtId="58" fontId="11" fillId="2" borderId="49" xfId="4" applyNumberFormat="1" applyFont="1" applyFill="1" applyBorder="1" applyAlignment="1" applyProtection="1">
      <alignment vertical="center"/>
      <protection locked="0"/>
    </xf>
    <xf numFmtId="0" fontId="11" fillId="0" borderId="96" xfId="3" applyBorder="1" applyAlignment="1">
      <alignment horizontal="center" vertical="center"/>
    </xf>
    <xf numFmtId="0" fontId="11" fillId="0" borderId="96" xfId="3" applyBorder="1" applyAlignment="1">
      <alignment horizontal="center"/>
    </xf>
    <xf numFmtId="0" fontId="11" fillId="0" borderId="96" xfId="3" applyBorder="1" applyAlignment="1">
      <alignment horizontal="left" vertical="center"/>
    </xf>
    <xf numFmtId="0" fontId="11" fillId="0" borderId="96" xfId="3" applyBorder="1"/>
    <xf numFmtId="0" fontId="11" fillId="0" borderId="96" xfId="3" applyBorder="1" applyAlignment="1">
      <alignment vertical="center"/>
    </xf>
    <xf numFmtId="0" fontId="11" fillId="0" borderId="46" xfId="3" applyBorder="1" applyAlignment="1">
      <alignment horizontal="left" vertical="center"/>
    </xf>
    <xf numFmtId="0" fontId="0" fillId="0" borderId="0" xfId="0" applyBorder="1">
      <alignment vertical="center"/>
    </xf>
    <xf numFmtId="0" fontId="20" fillId="4" borderId="0" xfId="0" applyFont="1" applyFill="1" applyAlignment="1" applyProtection="1">
      <alignment vertical="center" wrapText="1"/>
    </xf>
    <xf numFmtId="0" fontId="21" fillId="4" borderId="0" xfId="0" applyFont="1" applyFill="1" applyAlignment="1" applyProtection="1">
      <alignment vertical="center" wrapText="1"/>
    </xf>
    <xf numFmtId="0" fontId="11" fillId="0" borderId="105" xfId="3" applyBorder="1" applyAlignment="1" applyProtection="1">
      <alignment horizontal="center" vertical="center"/>
    </xf>
    <xf numFmtId="0" fontId="13" fillId="0" borderId="13" xfId="0" applyFont="1" applyBorder="1" applyAlignment="1" applyProtection="1">
      <alignment horizontal="center" vertical="center" wrapText="1" shrinkToFit="1"/>
      <protection locked="0"/>
    </xf>
    <xf numFmtId="0" fontId="13" fillId="0" borderId="0" xfId="0" applyFont="1" applyAlignment="1" applyProtection="1">
      <alignment horizontal="center" vertical="center" wrapText="1" shrinkToFit="1"/>
      <protection locked="0"/>
    </xf>
    <xf numFmtId="0" fontId="0" fillId="0" borderId="0" xfId="0" applyProtection="1">
      <alignment vertical="center"/>
      <protection locked="0"/>
    </xf>
    <xf numFmtId="0" fontId="0" fillId="0" borderId="0" xfId="6" applyFont="1"/>
    <xf numFmtId="49" fontId="0" fillId="0" borderId="0" xfId="6" applyNumberFormat="1" applyFont="1"/>
    <xf numFmtId="0" fontId="0" fillId="0" borderId="10" xfId="6" applyFont="1" applyBorder="1"/>
    <xf numFmtId="0" fontId="0" fillId="0" borderId="12" xfId="6" applyFont="1" applyBorder="1"/>
    <xf numFmtId="0" fontId="0" fillId="0" borderId="9" xfId="6" applyFont="1" applyBorder="1"/>
    <xf numFmtId="49" fontId="0" fillId="0" borderId="9" xfId="6" applyNumberFormat="1" applyFont="1" applyBorder="1"/>
    <xf numFmtId="0" fontId="11" fillId="0" borderId="22" xfId="3" applyBorder="1" applyAlignment="1" applyProtection="1">
      <alignment horizontal="center" vertical="center"/>
    </xf>
    <xf numFmtId="0" fontId="11" fillId="0" borderId="28" xfId="3" applyBorder="1" applyAlignment="1" applyProtection="1">
      <alignment horizontal="center" vertical="center"/>
    </xf>
    <xf numFmtId="0" fontId="11" fillId="0" borderId="106" xfId="3" applyBorder="1" applyAlignment="1" applyProtection="1">
      <alignment horizontal="center" vertical="center"/>
    </xf>
    <xf numFmtId="0" fontId="11" fillId="0" borderId="17" xfId="3" applyBorder="1" applyAlignment="1" applyProtection="1">
      <alignment horizontal="center" vertical="center" shrinkToFit="1"/>
    </xf>
    <xf numFmtId="0" fontId="0" fillId="0" borderId="9" xfId="0" applyBorder="1">
      <alignment vertical="center"/>
    </xf>
    <xf numFmtId="0" fontId="0" fillId="0" borderId="9" xfId="0" applyBorder="1" applyAlignment="1">
      <alignment vertical="center" shrinkToFit="1"/>
    </xf>
    <xf numFmtId="0" fontId="11" fillId="0" borderId="22" xfId="3" applyBorder="1" applyAlignment="1" applyProtection="1">
      <alignment horizontal="center" vertical="center"/>
    </xf>
    <xf numFmtId="0" fontId="11" fillId="0" borderId="28" xfId="3" applyBorder="1" applyAlignment="1" applyProtection="1">
      <alignment horizontal="center" vertical="center"/>
    </xf>
    <xf numFmtId="0" fontId="11" fillId="0" borderId="106" xfId="3" applyBorder="1" applyAlignment="1" applyProtection="1">
      <alignment horizontal="center" vertical="center"/>
    </xf>
    <xf numFmtId="0" fontId="0" fillId="0" borderId="40" xfId="0" applyBorder="1">
      <alignment vertical="center"/>
    </xf>
    <xf numFmtId="0" fontId="0" fillId="0" borderId="40" xfId="0" applyBorder="1" applyAlignment="1">
      <alignment vertical="center" wrapText="1"/>
    </xf>
    <xf numFmtId="0" fontId="0" fillId="0" borderId="40" xfId="0" applyBorder="1" applyAlignment="1">
      <alignment horizontal="center" vertical="center"/>
    </xf>
    <xf numFmtId="0" fontId="0" fillId="0" borderId="40" xfId="0" applyBorder="1" applyAlignment="1">
      <alignment horizontal="center" vertical="center" wrapText="1"/>
    </xf>
    <xf numFmtId="0" fontId="0" fillId="0" borderId="0" xfId="0" applyFill="1">
      <alignment vertical="center"/>
    </xf>
    <xf numFmtId="0" fontId="7" fillId="0" borderId="0" xfId="0" applyFont="1" applyFill="1" applyAlignment="1">
      <alignment horizontal="left" vertical="top" wrapText="1"/>
    </xf>
    <xf numFmtId="0" fontId="7" fillId="0" borderId="0" xfId="0" applyFont="1" applyFill="1" applyAlignment="1">
      <alignment vertical="top"/>
    </xf>
    <xf numFmtId="49" fontId="7" fillId="0" borderId="0" xfId="0" applyNumberFormat="1" applyFont="1" applyFill="1" applyAlignment="1">
      <alignment vertical="top"/>
    </xf>
    <xf numFmtId="0" fontId="7" fillId="0" borderId="0" xfId="0" applyFont="1" applyFill="1" applyAlignment="1">
      <alignment vertical="top" wrapText="1"/>
    </xf>
    <xf numFmtId="0" fontId="7" fillId="0" borderId="0" xfId="0" applyFont="1" applyFill="1" applyAlignment="1">
      <alignment horizontal="left" vertical="top"/>
    </xf>
    <xf numFmtId="49" fontId="22" fillId="0" borderId="0" xfId="10" applyNumberFormat="1" applyFont="1" applyFill="1" applyAlignment="1">
      <alignment vertical="top"/>
    </xf>
    <xf numFmtId="49" fontId="7" fillId="0" borderId="0" xfId="0" applyNumberFormat="1" applyFont="1" applyFill="1" applyAlignment="1">
      <alignment vertical="top" wrapText="1"/>
    </xf>
    <xf numFmtId="49" fontId="22" fillId="0" borderId="0" xfId="10" applyNumberFormat="1" applyFont="1" applyFill="1" applyAlignment="1">
      <alignment horizontal="distributed" vertical="top"/>
    </xf>
    <xf numFmtId="49" fontId="22" fillId="0" borderId="0" xfId="10" applyNumberFormat="1" applyFont="1" applyFill="1" applyAlignment="1">
      <alignment horizontal="left" vertical="top"/>
    </xf>
    <xf numFmtId="49" fontId="22" fillId="0" borderId="0" xfId="10" applyNumberFormat="1" applyFont="1" applyFill="1" applyAlignment="1">
      <alignment vertical="top" wrapText="1"/>
    </xf>
    <xf numFmtId="0" fontId="7" fillId="0" borderId="0" xfId="0" applyFont="1" applyFill="1" applyAlignment="1">
      <alignment vertical="top" shrinkToFit="1"/>
    </xf>
    <xf numFmtId="0" fontId="7" fillId="0" borderId="0" xfId="0" applyFont="1" applyFill="1" applyAlignment="1">
      <alignment vertical="top"/>
    </xf>
    <xf numFmtId="0" fontId="7" fillId="0" borderId="0" xfId="0" applyFont="1" applyFill="1" applyAlignment="1">
      <alignment vertical="top"/>
    </xf>
    <xf numFmtId="0" fontId="0" fillId="0" borderId="0" xfId="3" applyFont="1"/>
    <xf numFmtId="0" fontId="7" fillId="0" borderId="0" xfId="0" applyFont="1" applyFill="1" applyAlignment="1">
      <alignment vertical="top"/>
    </xf>
    <xf numFmtId="0" fontId="7" fillId="0" borderId="0" xfId="0" applyFont="1" applyFill="1" applyAlignment="1">
      <alignment vertical="top"/>
    </xf>
    <xf numFmtId="0" fontId="7" fillId="0" borderId="0" xfId="0" applyFont="1" applyFill="1" applyAlignment="1">
      <alignment vertical="top"/>
    </xf>
    <xf numFmtId="0" fontId="0" fillId="0" borderId="40" xfId="0" applyBorder="1" applyAlignment="1">
      <alignment horizontal="center" vertical="center"/>
    </xf>
    <xf numFmtId="0" fontId="26" fillId="0" borderId="0" xfId="12" applyFont="1" applyFill="1">
      <alignment vertical="center"/>
    </xf>
    <xf numFmtId="0" fontId="26" fillId="0" borderId="0" xfId="12" applyFont="1" applyFill="1" applyBorder="1">
      <alignment vertical="center"/>
    </xf>
    <xf numFmtId="0" fontId="26" fillId="0" borderId="0" xfId="12" applyFont="1" applyFill="1" applyBorder="1" applyAlignment="1">
      <alignment vertical="center"/>
    </xf>
    <xf numFmtId="0" fontId="26" fillId="0" borderId="0" xfId="12" applyFont="1" applyFill="1" applyBorder="1" applyAlignment="1">
      <alignment horizontal="center" vertical="center"/>
    </xf>
    <xf numFmtId="0" fontId="27" fillId="0" borderId="0" xfId="12" applyFont="1" applyFill="1" applyBorder="1" applyAlignment="1">
      <alignment vertical="center" textRotation="90"/>
    </xf>
    <xf numFmtId="0" fontId="26" fillId="0" borderId="0" xfId="12" applyFont="1" applyFill="1" applyBorder="1" applyAlignment="1">
      <alignment vertical="center" textRotation="90" wrapText="1"/>
    </xf>
    <xf numFmtId="0" fontId="27" fillId="0" borderId="0" xfId="12" applyFont="1" applyFill="1" applyBorder="1" applyAlignment="1">
      <alignment horizontal="center" vertical="center" textRotation="90"/>
    </xf>
    <xf numFmtId="0" fontId="26" fillId="0" borderId="0" xfId="12" applyFont="1" applyFill="1" applyBorder="1" applyAlignment="1">
      <alignment horizontal="center" vertical="center" textRotation="90" wrapText="1"/>
    </xf>
    <xf numFmtId="0" fontId="26" fillId="0" borderId="0" xfId="12" applyFont="1" applyFill="1" applyBorder="1" applyAlignment="1">
      <alignment horizontal="center" vertical="center" textRotation="255"/>
    </xf>
    <xf numFmtId="0" fontId="26" fillId="0" borderId="0" xfId="12" applyFont="1" applyFill="1" applyBorder="1" applyAlignment="1">
      <alignment horizontal="center" vertical="center" wrapText="1"/>
    </xf>
    <xf numFmtId="0" fontId="26" fillId="0" borderId="115" xfId="12" applyFont="1" applyFill="1" applyBorder="1" applyAlignment="1">
      <alignment horizontal="center" vertical="center"/>
    </xf>
    <xf numFmtId="0" fontId="26" fillId="0" borderId="0" xfId="12" applyFont="1" applyFill="1" applyBorder="1" applyAlignment="1">
      <alignment horizontal="center" vertical="center"/>
    </xf>
    <xf numFmtId="0" fontId="26" fillId="0" borderId="119" xfId="12" applyFont="1" applyFill="1" applyBorder="1">
      <alignment vertical="center"/>
    </xf>
    <xf numFmtId="0" fontId="26" fillId="0" borderId="43" xfId="12" applyFont="1" applyFill="1" applyBorder="1">
      <alignment vertical="center"/>
    </xf>
    <xf numFmtId="0" fontId="28" fillId="0" borderId="0" xfId="12" applyFont="1" applyFill="1" applyBorder="1" applyAlignment="1">
      <alignment vertical="center"/>
    </xf>
    <xf numFmtId="0" fontId="26" fillId="0" borderId="13" xfId="12" applyFont="1" applyFill="1" applyBorder="1" applyAlignment="1">
      <alignment horizontal="center" vertical="center"/>
    </xf>
    <xf numFmtId="0" fontId="26" fillId="0" borderId="13" xfId="12" applyFont="1" applyFill="1" applyBorder="1" applyAlignment="1">
      <alignment horizontal="center" vertical="center" textRotation="255"/>
    </xf>
    <xf numFmtId="0" fontId="26" fillId="0" borderId="38" xfId="12" applyFont="1" applyFill="1" applyBorder="1" applyAlignment="1">
      <alignment horizontal="center" vertical="center"/>
    </xf>
    <xf numFmtId="0" fontId="26" fillId="0" borderId="38" xfId="12" applyFont="1" applyFill="1" applyBorder="1" applyAlignment="1">
      <alignment horizontal="center" vertical="center" textRotation="255"/>
    </xf>
    <xf numFmtId="0" fontId="26" fillId="0" borderId="0" xfId="12" applyFont="1" applyFill="1" applyBorder="1" applyAlignment="1">
      <alignment vertical="center" textRotation="90"/>
    </xf>
    <xf numFmtId="0" fontId="26" fillId="0" borderId="42" xfId="12" applyFont="1" applyFill="1" applyBorder="1">
      <alignment vertical="center"/>
    </xf>
    <xf numFmtId="0" fontId="26" fillId="0" borderId="13" xfId="12" applyFont="1" applyFill="1" applyBorder="1">
      <alignment vertical="center"/>
    </xf>
    <xf numFmtId="0" fontId="26" fillId="0" borderId="41" xfId="12" applyFont="1" applyFill="1" applyBorder="1">
      <alignment vertical="center"/>
    </xf>
    <xf numFmtId="0" fontId="26" fillId="0" borderId="45" xfId="12" applyFont="1" applyFill="1" applyBorder="1">
      <alignment vertical="center"/>
    </xf>
    <xf numFmtId="0" fontId="26" fillId="0" borderId="37" xfId="12" applyFont="1" applyFill="1" applyBorder="1">
      <alignment vertical="center"/>
    </xf>
    <xf numFmtId="0" fontId="26" fillId="0" borderId="38" xfId="12" applyFont="1" applyFill="1" applyBorder="1">
      <alignment vertical="center"/>
    </xf>
    <xf numFmtId="0" fontId="26" fillId="0" borderId="38" xfId="12" applyFont="1" applyFill="1" applyBorder="1" applyAlignment="1">
      <alignment vertical="center"/>
    </xf>
    <xf numFmtId="0" fontId="26" fillId="0" borderId="41" xfId="12" applyFont="1" applyFill="1" applyBorder="1" applyAlignment="1">
      <alignment horizontal="center" vertical="center" textRotation="255"/>
    </xf>
    <xf numFmtId="0" fontId="26" fillId="0" borderId="36" xfId="12" applyFont="1" applyFill="1" applyBorder="1" applyAlignment="1">
      <alignment horizontal="center" vertical="center" textRotation="255"/>
    </xf>
    <xf numFmtId="0" fontId="28" fillId="0" borderId="0" xfId="12" applyFont="1" applyFill="1" applyBorder="1" applyAlignment="1">
      <alignment vertical="center" shrinkToFit="1"/>
    </xf>
    <xf numFmtId="0" fontId="26" fillId="0" borderId="0" xfId="12" applyFont="1" applyFill="1" applyBorder="1" applyAlignment="1">
      <alignment vertical="center" wrapText="1"/>
    </xf>
    <xf numFmtId="0" fontId="26" fillId="0" borderId="0" xfId="12" applyFont="1" applyFill="1" applyAlignment="1">
      <alignment vertical="center"/>
    </xf>
    <xf numFmtId="0" fontId="26" fillId="0" borderId="113" xfId="12" applyFont="1" applyFill="1" applyBorder="1">
      <alignment vertical="center"/>
    </xf>
    <xf numFmtId="0" fontId="28" fillId="0" borderId="43" xfId="12" applyFont="1" applyFill="1" applyBorder="1" applyAlignment="1">
      <alignment vertical="center"/>
    </xf>
    <xf numFmtId="0" fontId="29" fillId="0" borderId="0" xfId="12" applyFont="1" applyFill="1" applyBorder="1" applyAlignment="1">
      <alignment vertical="center"/>
    </xf>
    <xf numFmtId="0" fontId="0" fillId="0" borderId="40" xfId="0" applyBorder="1" applyAlignment="1">
      <alignment horizontal="left" vertical="center"/>
    </xf>
    <xf numFmtId="0" fontId="26" fillId="0" borderId="44" xfId="12" applyFont="1" applyFill="1" applyBorder="1" applyAlignment="1">
      <alignment vertical="center" textRotation="255"/>
    </xf>
    <xf numFmtId="0" fontId="26" fillId="0" borderId="45" xfId="12" applyFont="1" applyFill="1" applyBorder="1" applyAlignment="1">
      <alignment vertical="center" textRotation="255"/>
    </xf>
    <xf numFmtId="0" fontId="26" fillId="0" borderId="125" xfId="12" applyFont="1" applyFill="1" applyBorder="1">
      <alignment vertical="center"/>
    </xf>
    <xf numFmtId="0" fontId="26" fillId="0" borderId="123" xfId="12" applyFont="1" applyFill="1" applyBorder="1">
      <alignment vertical="center"/>
    </xf>
    <xf numFmtId="49" fontId="7" fillId="0" borderId="0" xfId="10" applyNumberFormat="1" applyFont="1" applyFill="1" applyAlignment="1">
      <alignment horizontal="left" vertical="top" wrapText="1"/>
    </xf>
    <xf numFmtId="0" fontId="7" fillId="0" borderId="0" xfId="0" applyFont="1" applyFill="1" applyAlignment="1">
      <alignment vertical="top"/>
    </xf>
    <xf numFmtId="49" fontId="30" fillId="0" borderId="0" xfId="10" applyNumberFormat="1" applyFont="1" applyFill="1" applyAlignment="1">
      <alignment horizontal="left" vertical="top" wrapText="1"/>
    </xf>
    <xf numFmtId="0" fontId="7" fillId="0" borderId="0" xfId="0" applyFont="1" applyFill="1" applyAlignment="1">
      <alignment horizontal="left" vertical="top" wrapText="1"/>
    </xf>
    <xf numFmtId="49" fontId="7" fillId="0" borderId="0" xfId="0" applyNumberFormat="1" applyFont="1" applyFill="1" applyAlignment="1">
      <alignment horizontal="left" vertical="top" wrapTex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0" xfId="0" applyFont="1" applyFill="1" applyAlignment="1">
      <alignment horizontal="center" vertical="top" wrapText="1"/>
    </xf>
    <xf numFmtId="0" fontId="7" fillId="0" borderId="0" xfId="0" applyFont="1" applyFill="1" applyAlignment="1">
      <alignment vertical="top" wrapText="1"/>
    </xf>
    <xf numFmtId="0" fontId="7" fillId="0" borderId="0" xfId="0" applyFont="1" applyFill="1" applyAlignment="1">
      <alignment vertical="top"/>
    </xf>
    <xf numFmtId="0" fontId="7" fillId="0" borderId="4"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49" fontId="7" fillId="0" borderId="0" xfId="0" applyNumberFormat="1" applyFont="1" applyFill="1" applyAlignment="1">
      <alignment vertical="top" wrapText="1"/>
    </xf>
    <xf numFmtId="49" fontId="23" fillId="0" borderId="0" xfId="10" applyNumberFormat="1" applyFont="1" applyFill="1" applyBorder="1" applyAlignment="1">
      <alignment horizontal="left" vertical="top" wrapText="1"/>
    </xf>
    <xf numFmtId="49" fontId="7" fillId="0" borderId="0" xfId="10" applyNumberFormat="1" applyFont="1" applyFill="1" applyAlignment="1">
      <alignment horizontal="left" vertical="top" wrapText="1"/>
    </xf>
    <xf numFmtId="0" fontId="24" fillId="0" borderId="0" xfId="1" applyFont="1" applyFill="1" applyAlignment="1" applyProtection="1">
      <alignment horizontal="center" vertical="top" wrapText="1"/>
    </xf>
    <xf numFmtId="0" fontId="25" fillId="0" borderId="0" xfId="0" applyFont="1" applyFill="1" applyAlignment="1">
      <alignment horizontal="center" vertical="top" wrapText="1"/>
    </xf>
    <xf numFmtId="0" fontId="17" fillId="0" borderId="0" xfId="4" applyFont="1" applyAlignment="1">
      <alignment horizontal="center" vertical="center" wrapText="1"/>
    </xf>
    <xf numFmtId="0" fontId="18" fillId="0" borderId="0" xfId="4" applyFont="1" applyAlignment="1">
      <alignment horizontal="center" vertical="center"/>
    </xf>
    <xf numFmtId="0" fontId="19" fillId="0" borderId="50" xfId="4" applyFont="1" applyBorder="1" applyAlignment="1">
      <alignment horizontal="center" vertical="center"/>
    </xf>
    <xf numFmtId="0" fontId="19" fillId="0" borderId="51" xfId="3" applyFont="1" applyBorder="1" applyAlignment="1">
      <alignment horizontal="center" vertical="center"/>
    </xf>
    <xf numFmtId="0" fontId="12" fillId="2" borderId="51" xfId="4" applyFont="1" applyFill="1" applyBorder="1" applyAlignment="1" applyProtection="1">
      <alignment horizontal="center" vertical="center"/>
      <protection locked="0"/>
    </xf>
    <xf numFmtId="0" fontId="16" fillId="2" borderId="51" xfId="4" applyFont="1" applyFill="1" applyBorder="1" applyAlignment="1">
      <alignment horizontal="center" vertical="center"/>
    </xf>
    <xf numFmtId="0" fontId="16" fillId="2" borderId="51" xfId="3" applyFont="1" applyFill="1" applyBorder="1" applyAlignment="1">
      <alignment horizontal="center" vertical="center"/>
    </xf>
    <xf numFmtId="0" fontId="12" fillId="2" borderId="51" xfId="3" applyFont="1" applyFill="1" applyBorder="1" applyAlignment="1" applyProtection="1">
      <alignment horizontal="center" vertical="center"/>
      <protection locked="0"/>
    </xf>
    <xf numFmtId="0" fontId="12" fillId="2" borderId="52" xfId="3" applyFont="1" applyFill="1" applyBorder="1" applyAlignment="1" applyProtection="1">
      <alignment horizontal="center" vertical="center"/>
      <protection locked="0"/>
    </xf>
    <xf numFmtId="0" fontId="11" fillId="0" borderId="53" xfId="4" applyBorder="1" applyAlignment="1">
      <alignment horizontal="center" vertical="center"/>
    </xf>
    <xf numFmtId="0" fontId="11" fillId="0" borderId="9" xfId="3" applyBorder="1" applyAlignment="1">
      <alignment horizontal="center" vertical="center"/>
    </xf>
    <xf numFmtId="0" fontId="11" fillId="0" borderId="53" xfId="3" applyBorder="1" applyAlignment="1">
      <alignment horizontal="center" vertical="center"/>
    </xf>
    <xf numFmtId="0" fontId="11" fillId="2" borderId="9" xfId="4" applyFont="1" applyFill="1" applyBorder="1" applyAlignment="1" applyProtection="1">
      <alignment horizontal="center" vertical="center"/>
      <protection locked="0"/>
    </xf>
    <xf numFmtId="0" fontId="11" fillId="2" borderId="9" xfId="3" applyFont="1" applyFill="1" applyBorder="1" applyAlignment="1" applyProtection="1">
      <alignment horizontal="center" vertical="center"/>
      <protection locked="0"/>
    </xf>
    <xf numFmtId="0" fontId="11" fillId="2" borderId="9" xfId="4" applyFont="1" applyFill="1" applyBorder="1" applyAlignment="1">
      <alignment horizontal="center" vertical="center"/>
    </xf>
    <xf numFmtId="0" fontId="11" fillId="2" borderId="9" xfId="3" applyFill="1" applyBorder="1" applyAlignment="1">
      <alignment horizontal="center" vertical="center"/>
    </xf>
    <xf numFmtId="0" fontId="12" fillId="2" borderId="9" xfId="4" applyFont="1" applyFill="1" applyBorder="1" applyAlignment="1" applyProtection="1">
      <alignment horizontal="left" vertical="center"/>
      <protection locked="0"/>
    </xf>
    <xf numFmtId="0" fontId="12" fillId="2" borderId="9" xfId="3" applyFont="1" applyFill="1" applyBorder="1" applyAlignment="1" applyProtection="1">
      <alignment horizontal="left" vertical="center"/>
      <protection locked="0"/>
    </xf>
    <xf numFmtId="0" fontId="12" fillId="2" borderId="54" xfId="3" applyFont="1" applyFill="1" applyBorder="1" applyAlignment="1" applyProtection="1">
      <alignment horizontal="left" vertical="center"/>
      <protection locked="0"/>
    </xf>
    <xf numFmtId="0" fontId="16" fillId="2" borderId="9" xfId="4" applyFont="1" applyFill="1" applyBorder="1" applyAlignment="1" applyProtection="1">
      <alignment horizontal="left" vertical="center"/>
      <protection locked="0"/>
    </xf>
    <xf numFmtId="0" fontId="16" fillId="2" borderId="54" xfId="4" applyFont="1" applyFill="1" applyBorder="1" applyAlignment="1" applyProtection="1">
      <alignment horizontal="left" vertical="center"/>
      <protection locked="0"/>
    </xf>
    <xf numFmtId="0" fontId="19" fillId="0" borderId="55" xfId="3" applyFont="1" applyBorder="1" applyAlignment="1">
      <alignment horizontal="center" vertical="center"/>
    </xf>
    <xf numFmtId="0" fontId="19" fillId="0" borderId="56" xfId="3" applyFont="1" applyBorder="1" applyAlignment="1">
      <alignment horizontal="center" vertical="center"/>
    </xf>
    <xf numFmtId="0" fontId="12" fillId="2" borderId="56" xfId="3" applyFont="1" applyFill="1" applyBorder="1" applyAlignment="1" applyProtection="1">
      <alignment horizontal="center" vertical="center"/>
      <protection locked="0"/>
    </xf>
    <xf numFmtId="0" fontId="12" fillId="2" borderId="56" xfId="4" applyFont="1" applyFill="1" applyBorder="1" applyAlignment="1">
      <alignment horizontal="center" vertical="center"/>
    </xf>
    <xf numFmtId="0" fontId="12" fillId="2" borderId="56" xfId="4" applyFont="1" applyFill="1" applyBorder="1" applyAlignment="1" applyProtection="1">
      <alignment horizontal="center" vertical="center"/>
      <protection locked="0"/>
    </xf>
    <xf numFmtId="0" fontId="12" fillId="2" borderId="56" xfId="3" applyFont="1" applyFill="1" applyBorder="1" applyAlignment="1">
      <alignment horizontal="center" vertical="center"/>
    </xf>
    <xf numFmtId="0" fontId="12" fillId="2" borderId="9" xfId="4" applyFont="1" applyFill="1" applyBorder="1" applyAlignment="1">
      <alignment horizontal="center" vertical="center"/>
    </xf>
    <xf numFmtId="0" fontId="12" fillId="2" borderId="9" xfId="3" applyFont="1" applyFill="1" applyBorder="1" applyAlignment="1">
      <alignment horizontal="center" vertical="center"/>
    </xf>
    <xf numFmtId="0" fontId="12" fillId="2" borderId="9" xfId="4" applyFont="1" applyFill="1" applyBorder="1" applyAlignment="1" applyProtection="1">
      <alignment horizontal="center" vertical="center"/>
      <protection locked="0"/>
    </xf>
    <xf numFmtId="0" fontId="12" fillId="2" borderId="9" xfId="3" applyFont="1" applyFill="1" applyBorder="1" applyAlignment="1" applyProtection="1">
      <alignment horizontal="center" vertical="center"/>
      <protection locked="0"/>
    </xf>
    <xf numFmtId="0" fontId="12" fillId="2" borderId="54" xfId="3" applyFont="1" applyFill="1" applyBorder="1" applyAlignment="1" applyProtection="1">
      <alignment horizontal="center" vertical="center"/>
      <protection locked="0"/>
    </xf>
    <xf numFmtId="0" fontId="19" fillId="0" borderId="63" xfId="3" applyFont="1" applyBorder="1" applyAlignment="1">
      <alignment horizontal="center" vertical="center"/>
    </xf>
    <xf numFmtId="0" fontId="19" fillId="0" borderId="64" xfId="3" applyFont="1" applyBorder="1" applyAlignment="1">
      <alignment horizontal="center" vertical="center"/>
    </xf>
    <xf numFmtId="0" fontId="15" fillId="2" borderId="65" xfId="5" applyFill="1" applyBorder="1" applyAlignment="1" applyProtection="1">
      <alignment horizontal="center" vertical="center" shrinkToFit="1"/>
      <protection locked="0"/>
    </xf>
    <xf numFmtId="0" fontId="12" fillId="2" borderId="66" xfId="11" applyFont="1" applyFill="1" applyBorder="1" applyAlignment="1" applyProtection="1">
      <alignment horizontal="center" vertical="center" shrinkToFit="1"/>
      <protection locked="0"/>
    </xf>
    <xf numFmtId="0" fontId="12" fillId="2" borderId="67" xfId="11" applyFont="1" applyFill="1" applyBorder="1" applyAlignment="1" applyProtection="1">
      <alignment horizontal="center" vertical="center" shrinkToFit="1"/>
      <protection locked="0"/>
    </xf>
    <xf numFmtId="0" fontId="12" fillId="2" borderId="64" xfId="4" applyFont="1" applyFill="1" applyBorder="1" applyAlignment="1">
      <alignment horizontal="center" vertical="center"/>
    </xf>
    <xf numFmtId="0" fontId="12" fillId="2" borderId="64" xfId="3" applyFont="1" applyFill="1" applyBorder="1" applyAlignment="1">
      <alignment horizontal="center" vertical="center"/>
    </xf>
    <xf numFmtId="0" fontId="12" fillId="2" borderId="64" xfId="3" applyFont="1" applyFill="1" applyBorder="1" applyAlignment="1" applyProtection="1">
      <alignment horizontal="center" vertical="center"/>
      <protection locked="0"/>
    </xf>
    <xf numFmtId="0" fontId="12" fillId="2" borderId="68" xfId="3" applyFont="1" applyFill="1" applyBorder="1" applyAlignment="1" applyProtection="1">
      <alignment horizontal="center" vertical="center"/>
      <protection locked="0"/>
    </xf>
    <xf numFmtId="0" fontId="12" fillId="2" borderId="57" xfId="3" applyFont="1" applyFill="1" applyBorder="1" applyAlignment="1" applyProtection="1">
      <alignment horizontal="center" vertical="center"/>
      <protection locked="0"/>
    </xf>
    <xf numFmtId="0" fontId="11" fillId="2" borderId="51" xfId="4" applyFont="1" applyFill="1" applyBorder="1" applyAlignment="1">
      <alignment horizontal="center" vertical="center"/>
    </xf>
    <xf numFmtId="0" fontId="11" fillId="2" borderId="51" xfId="3" applyFill="1" applyBorder="1" applyAlignment="1">
      <alignment horizontal="center" vertical="center"/>
    </xf>
    <xf numFmtId="0" fontId="12" fillId="2" borderId="51" xfId="4" applyFont="1" applyFill="1" applyBorder="1" applyAlignment="1" applyProtection="1">
      <alignment horizontal="left" vertical="center"/>
      <protection locked="0"/>
    </xf>
    <xf numFmtId="0" fontId="12" fillId="2" borderId="51" xfId="3" applyFont="1" applyFill="1" applyBorder="1" applyAlignment="1" applyProtection="1">
      <alignment horizontal="left" vertical="center"/>
      <protection locked="0"/>
    </xf>
    <xf numFmtId="0" fontId="12" fillId="2" borderId="52" xfId="3" applyFont="1" applyFill="1" applyBorder="1" applyAlignment="1" applyProtection="1">
      <alignment horizontal="left" vertical="center"/>
      <protection locked="0"/>
    </xf>
    <xf numFmtId="0" fontId="11" fillId="0" borderId="59" xfId="4" applyFont="1" applyBorder="1" applyAlignment="1">
      <alignment horizontal="center" vertical="center" shrinkToFit="1"/>
    </xf>
    <xf numFmtId="0" fontId="11" fillId="0" borderId="14" xfId="3" applyBorder="1" applyAlignment="1">
      <alignment horizontal="center" vertical="center" shrinkToFit="1"/>
    </xf>
    <xf numFmtId="0" fontId="11" fillId="0" borderId="60" xfId="3" applyBorder="1" applyAlignment="1">
      <alignment horizontal="center" vertical="center" shrinkToFit="1"/>
    </xf>
    <xf numFmtId="0" fontId="11" fillId="0" borderId="61" xfId="3" applyBorder="1" applyAlignment="1">
      <alignment horizontal="center" vertical="center" shrinkToFit="1"/>
    </xf>
    <xf numFmtId="0" fontId="11" fillId="0" borderId="33" xfId="3" applyBorder="1" applyAlignment="1">
      <alignment horizontal="center" vertical="center" shrinkToFit="1"/>
    </xf>
    <xf numFmtId="0" fontId="11" fillId="0" borderId="62" xfId="3" applyBorder="1" applyAlignment="1">
      <alignment horizontal="center" vertical="center" shrinkToFit="1"/>
    </xf>
    <xf numFmtId="0" fontId="12" fillId="2" borderId="92" xfId="4" applyFont="1" applyFill="1" applyBorder="1" applyAlignment="1" applyProtection="1">
      <alignment horizontal="center" vertical="center" shrinkToFit="1"/>
      <protection locked="0"/>
    </xf>
    <xf numFmtId="0" fontId="12" fillId="2" borderId="93" xfId="4" applyFont="1" applyFill="1" applyBorder="1" applyAlignment="1" applyProtection="1">
      <alignment horizontal="center" vertical="center" shrinkToFit="1"/>
      <protection locked="0"/>
    </xf>
    <xf numFmtId="0" fontId="12" fillId="2" borderId="94" xfId="4" applyFont="1" applyFill="1" applyBorder="1" applyAlignment="1" applyProtection="1">
      <alignment horizontal="center" vertical="center" shrinkToFit="1"/>
      <protection locked="0"/>
    </xf>
    <xf numFmtId="0" fontId="11" fillId="2" borderId="73" xfId="4" applyFont="1" applyFill="1" applyBorder="1" applyAlignment="1" applyProtection="1">
      <alignment horizontal="center" vertical="center" shrinkToFit="1"/>
      <protection locked="0"/>
    </xf>
    <xf numFmtId="0" fontId="11" fillId="2" borderId="14" xfId="4" applyFont="1" applyFill="1" applyBorder="1" applyAlignment="1" applyProtection="1">
      <alignment horizontal="center" vertical="center" shrinkToFit="1"/>
      <protection locked="0"/>
    </xf>
    <xf numFmtId="0" fontId="11" fillId="2" borderId="75" xfId="4" applyFont="1" applyFill="1" applyBorder="1" applyAlignment="1" applyProtection="1">
      <alignment horizontal="center" vertical="center" shrinkToFit="1"/>
      <protection locked="0"/>
    </xf>
    <xf numFmtId="0" fontId="11" fillId="2" borderId="33" xfId="4" applyFont="1" applyFill="1" applyBorder="1" applyAlignment="1" applyProtection="1">
      <alignment horizontal="center" vertical="center" shrinkToFit="1"/>
      <protection locked="0"/>
    </xf>
    <xf numFmtId="0" fontId="11" fillId="2" borderId="73" xfId="11" applyFont="1" applyFill="1" applyBorder="1" applyAlignment="1" applyProtection="1">
      <alignment horizontal="center" vertical="center" shrinkToFit="1"/>
      <protection locked="0"/>
    </xf>
    <xf numFmtId="0" fontId="11" fillId="2" borderId="60" xfId="11" applyFont="1" applyFill="1" applyBorder="1" applyAlignment="1" applyProtection="1">
      <alignment horizontal="center" vertical="center" shrinkToFit="1"/>
      <protection locked="0"/>
    </xf>
    <xf numFmtId="0" fontId="11" fillId="2" borderId="75" xfId="11" applyFont="1" applyFill="1" applyBorder="1" applyAlignment="1" applyProtection="1">
      <alignment horizontal="center" vertical="center" shrinkToFit="1"/>
      <protection locked="0"/>
    </xf>
    <xf numFmtId="0" fontId="11" fillId="2" borderId="62" xfId="11" applyFont="1" applyFill="1" applyBorder="1" applyAlignment="1" applyProtection="1">
      <alignment horizontal="center" vertical="center" shrinkToFit="1"/>
      <protection locked="0"/>
    </xf>
    <xf numFmtId="0" fontId="19" fillId="0" borderId="69" xfId="4" applyFont="1" applyBorder="1" applyAlignment="1">
      <alignment horizontal="center" vertical="center"/>
    </xf>
    <xf numFmtId="0" fontId="19" fillId="0" borderId="70" xfId="3" applyFont="1" applyBorder="1" applyAlignment="1">
      <alignment horizontal="center" vertical="center"/>
    </xf>
    <xf numFmtId="0" fontId="11" fillId="2" borderId="71" xfId="4" applyFont="1" applyFill="1" applyBorder="1" applyAlignment="1">
      <alignment horizontal="center" vertical="center"/>
    </xf>
    <xf numFmtId="0" fontId="11" fillId="2" borderId="38" xfId="3" applyFill="1" applyBorder="1" applyAlignment="1">
      <alignment horizontal="center" vertical="center"/>
    </xf>
    <xf numFmtId="0" fontId="11" fillId="2" borderId="47" xfId="3" applyFill="1" applyBorder="1" applyAlignment="1">
      <alignment horizontal="center" vertical="center"/>
    </xf>
    <xf numFmtId="0" fontId="11" fillId="2" borderId="74" xfId="3" applyFill="1" applyBorder="1" applyAlignment="1">
      <alignment horizontal="center" vertical="center"/>
    </xf>
    <xf numFmtId="0" fontId="11" fillId="2" borderId="0" xfId="3" applyFill="1" applyBorder="1" applyAlignment="1">
      <alignment horizontal="center" vertical="center"/>
    </xf>
    <xf numFmtId="0" fontId="11" fillId="2" borderId="48" xfId="3" applyFill="1" applyBorder="1" applyAlignment="1">
      <alignment horizontal="center" vertical="center"/>
    </xf>
    <xf numFmtId="0" fontId="12" fillId="2" borderId="70" xfId="4" applyFont="1" applyFill="1" applyBorder="1" applyAlignment="1" applyProtection="1">
      <alignment horizontal="left" vertical="center"/>
      <protection locked="0"/>
    </xf>
    <xf numFmtId="0" fontId="12" fillId="2" borderId="70" xfId="3" applyFont="1" applyFill="1" applyBorder="1" applyAlignment="1" applyProtection="1">
      <alignment horizontal="left" vertical="center"/>
      <protection locked="0"/>
    </xf>
    <xf numFmtId="0" fontId="12" fillId="2" borderId="72" xfId="3" applyFont="1" applyFill="1" applyBorder="1" applyAlignment="1" applyProtection="1">
      <alignment horizontal="left" vertical="center"/>
      <protection locked="0"/>
    </xf>
    <xf numFmtId="0" fontId="12" fillId="2" borderId="10" xfId="4" applyFont="1" applyFill="1" applyBorder="1" applyAlignment="1">
      <alignment horizontal="center" vertical="center"/>
    </xf>
    <xf numFmtId="0" fontId="12" fillId="2" borderId="11" xfId="4" applyFont="1" applyFill="1" applyBorder="1" applyAlignment="1">
      <alignment horizontal="center" vertical="center"/>
    </xf>
    <xf numFmtId="0" fontId="12" fillId="2" borderId="12" xfId="4" applyFont="1" applyFill="1" applyBorder="1" applyAlignment="1">
      <alignment horizontal="center" vertical="center"/>
    </xf>
    <xf numFmtId="0" fontId="12" fillId="2" borderId="10" xfId="4" applyFont="1" applyFill="1" applyBorder="1" applyAlignment="1" applyProtection="1">
      <alignment horizontal="center" vertical="center"/>
      <protection locked="0"/>
    </xf>
    <xf numFmtId="0" fontId="12" fillId="2" borderId="11" xfId="3" applyFont="1" applyFill="1" applyBorder="1" applyAlignment="1">
      <alignment vertical="center"/>
    </xf>
    <xf numFmtId="0" fontId="12" fillId="2" borderId="12" xfId="3" applyFont="1" applyFill="1" applyBorder="1" applyAlignment="1">
      <alignment vertical="center"/>
    </xf>
    <xf numFmtId="0" fontId="11" fillId="2" borderId="12" xfId="3" applyFill="1" applyBorder="1" applyAlignment="1">
      <alignment vertical="center"/>
    </xf>
    <xf numFmtId="0" fontId="12" fillId="2" borderId="76" xfId="3" applyFont="1" applyFill="1" applyBorder="1" applyAlignment="1">
      <alignment vertical="center"/>
    </xf>
    <xf numFmtId="0" fontId="19" fillId="0" borderId="77" xfId="3" applyFont="1" applyBorder="1" applyAlignment="1">
      <alignment horizontal="center" vertical="center"/>
    </xf>
    <xf numFmtId="0" fontId="19" fillId="0" borderId="78" xfId="3" applyFont="1" applyBorder="1" applyAlignment="1">
      <alignment horizontal="center" vertical="center"/>
    </xf>
    <xf numFmtId="0" fontId="12" fillId="2" borderId="78" xfId="4" applyFont="1" applyFill="1" applyBorder="1" applyAlignment="1">
      <alignment horizontal="center" vertical="center"/>
    </xf>
    <xf numFmtId="0" fontId="12" fillId="2" borderId="78" xfId="3" applyFont="1" applyFill="1" applyBorder="1" applyAlignment="1">
      <alignment horizontal="center" vertical="center"/>
    </xf>
    <xf numFmtId="0" fontId="12" fillId="2" borderId="78" xfId="3" applyFont="1" applyFill="1" applyBorder="1" applyAlignment="1" applyProtection="1">
      <alignment horizontal="center" vertical="center"/>
      <protection locked="0"/>
    </xf>
    <xf numFmtId="0" fontId="12" fillId="2" borderId="79" xfId="3" applyFont="1" applyFill="1" applyBorder="1" applyAlignment="1" applyProtection="1">
      <alignment horizontal="center" vertical="center"/>
      <protection locked="0"/>
    </xf>
    <xf numFmtId="0" fontId="19" fillId="0" borderId="80" xfId="4" applyFont="1" applyBorder="1" applyAlignment="1">
      <alignment horizontal="center" vertical="center"/>
    </xf>
    <xf numFmtId="0" fontId="19" fillId="0" borderId="81" xfId="3" applyFont="1" applyBorder="1" applyAlignment="1">
      <alignment horizontal="center" vertical="center"/>
    </xf>
    <xf numFmtId="0" fontId="11" fillId="2" borderId="81" xfId="4" applyFont="1" applyFill="1" applyBorder="1" applyAlignment="1">
      <alignment horizontal="center" vertical="center"/>
    </xf>
    <xf numFmtId="0" fontId="11" fillId="2" borderId="81" xfId="3" applyFill="1" applyBorder="1" applyAlignment="1">
      <alignment horizontal="center" vertical="center"/>
    </xf>
    <xf numFmtId="0" fontId="12" fillId="2" borderId="81" xfId="4" applyFont="1" applyFill="1" applyBorder="1" applyAlignment="1" applyProtection="1">
      <alignment horizontal="left" vertical="center"/>
      <protection locked="0"/>
    </xf>
    <xf numFmtId="0" fontId="12" fillId="2" borderId="81" xfId="3" applyFont="1" applyFill="1" applyBorder="1" applyAlignment="1" applyProtection="1">
      <alignment horizontal="left" vertical="center"/>
      <protection locked="0"/>
    </xf>
    <xf numFmtId="0" fontId="12" fillId="2" borderId="82" xfId="3" applyFont="1" applyFill="1" applyBorder="1" applyAlignment="1" applyProtection="1">
      <alignment horizontal="left" vertical="center"/>
      <protection locked="0"/>
    </xf>
    <xf numFmtId="0" fontId="12" fillId="2" borderId="54" xfId="3" applyFont="1" applyFill="1" applyBorder="1" applyAlignment="1">
      <alignment horizontal="center" vertical="center"/>
    </xf>
    <xf numFmtId="0" fontId="11" fillId="2" borderId="34" xfId="4" applyFill="1" applyBorder="1" applyAlignment="1">
      <alignment horizontal="center" vertical="center" shrinkToFit="1"/>
    </xf>
    <xf numFmtId="0" fontId="11" fillId="0" borderId="83" xfId="3" applyBorder="1" applyAlignment="1">
      <alignment horizontal="center" vertical="center" shrinkToFit="1"/>
    </xf>
    <xf numFmtId="0" fontId="11" fillId="0" borderId="84" xfId="3" applyBorder="1" applyAlignment="1">
      <alignment horizontal="center" vertical="center" shrinkToFit="1"/>
    </xf>
    <xf numFmtId="0" fontId="11" fillId="0" borderId="58" xfId="3" applyBorder="1" applyAlignment="1">
      <alignment horizontal="center" vertical="center" shrinkToFit="1"/>
    </xf>
    <xf numFmtId="0" fontId="11" fillId="0" borderId="0" xfId="3" applyBorder="1" applyAlignment="1">
      <alignment horizontal="center" vertical="center" shrinkToFit="1"/>
    </xf>
    <xf numFmtId="0" fontId="11" fillId="0" borderId="48" xfId="3" applyBorder="1" applyAlignment="1">
      <alignment horizontal="center" vertical="center" shrinkToFit="1"/>
    </xf>
    <xf numFmtId="0" fontId="11" fillId="2" borderId="85" xfId="4" applyFill="1" applyBorder="1" applyAlignment="1">
      <alignment horizontal="center" vertical="center"/>
    </xf>
    <xf numFmtId="0" fontId="11" fillId="0" borderId="83" xfId="3" applyBorder="1" applyAlignment="1">
      <alignment horizontal="center" vertical="center"/>
    </xf>
    <xf numFmtId="0" fontId="11" fillId="0" borderId="84" xfId="3" applyBorder="1" applyAlignment="1">
      <alignment horizontal="center" vertical="center"/>
    </xf>
    <xf numFmtId="0" fontId="11" fillId="0" borderId="74" xfId="3" applyBorder="1" applyAlignment="1">
      <alignment horizontal="center" vertical="center"/>
    </xf>
    <xf numFmtId="0" fontId="11" fillId="0" borderId="0" xfId="3" applyBorder="1" applyAlignment="1">
      <alignment horizontal="center" vertical="center"/>
    </xf>
    <xf numFmtId="0" fontId="11" fillId="0" borderId="48" xfId="3" applyBorder="1" applyAlignment="1">
      <alignment horizontal="center" vertical="center"/>
    </xf>
    <xf numFmtId="0" fontId="11" fillId="2" borderId="86" xfId="4" applyFont="1" applyFill="1" applyBorder="1" applyAlignment="1">
      <alignment horizontal="center" vertical="center"/>
    </xf>
    <xf numFmtId="0" fontId="11" fillId="0" borderId="87" xfId="3" applyBorder="1" applyAlignment="1">
      <alignment horizontal="center" vertical="center"/>
    </xf>
    <xf numFmtId="0" fontId="11" fillId="0" borderId="88" xfId="3" applyBorder="1" applyAlignment="1">
      <alignment horizontal="center" vertical="center"/>
    </xf>
    <xf numFmtId="0" fontId="11" fillId="2" borderId="85" xfId="4" applyFont="1" applyFill="1" applyBorder="1" applyAlignment="1">
      <alignment horizontal="center" vertical="center"/>
    </xf>
    <xf numFmtId="0" fontId="11" fillId="0" borderId="89" xfId="3" applyBorder="1" applyAlignment="1">
      <alignment horizontal="center" vertical="center"/>
    </xf>
    <xf numFmtId="0" fontId="11" fillId="2" borderId="73" xfId="4" applyFont="1" applyFill="1" applyBorder="1" applyAlignment="1">
      <alignment horizontal="center" vertical="center"/>
    </xf>
    <xf numFmtId="0" fontId="11" fillId="0" borderId="14" xfId="3" applyBorder="1" applyAlignment="1">
      <alignment horizontal="center" vertical="center"/>
    </xf>
    <xf numFmtId="0" fontId="11" fillId="0" borderId="60" xfId="3" applyBorder="1" applyAlignment="1">
      <alignment horizontal="center" vertical="center"/>
    </xf>
    <xf numFmtId="0" fontId="11" fillId="0" borderId="90" xfId="3" applyBorder="1" applyAlignment="1">
      <alignment horizontal="center" vertical="center"/>
    </xf>
    <xf numFmtId="0" fontId="11" fillId="2" borderId="91" xfId="4" applyFill="1" applyBorder="1" applyAlignment="1">
      <alignment horizontal="center" vertical="center" shrinkToFit="1"/>
    </xf>
    <xf numFmtId="0" fontId="11" fillId="0" borderId="38" xfId="3" applyBorder="1" applyAlignment="1">
      <alignment horizontal="center" vertical="center" shrinkToFit="1"/>
    </xf>
    <xf numFmtId="0" fontId="11" fillId="0" borderId="47" xfId="3" applyBorder="1" applyAlignment="1">
      <alignment horizontal="center" vertical="center" shrinkToFit="1"/>
    </xf>
    <xf numFmtId="0" fontId="11" fillId="0" borderId="49" xfId="3" applyBorder="1" applyAlignment="1">
      <alignment horizontal="center" vertical="center" shrinkToFit="1"/>
    </xf>
    <xf numFmtId="0" fontId="11" fillId="0" borderId="96" xfId="3" applyBorder="1" applyAlignment="1">
      <alignment horizontal="center" vertical="center" shrinkToFit="1"/>
    </xf>
    <xf numFmtId="0" fontId="11" fillId="0" borderId="97" xfId="3" applyBorder="1" applyAlignment="1">
      <alignment horizontal="center" vertical="center" shrinkToFit="1"/>
    </xf>
    <xf numFmtId="0" fontId="11" fillId="2" borderId="71" xfId="4" applyFill="1" applyBorder="1" applyAlignment="1">
      <alignment horizontal="center" vertical="center"/>
    </xf>
    <xf numFmtId="0" fontId="11" fillId="0" borderId="38" xfId="3" applyBorder="1" applyAlignment="1">
      <alignment horizontal="center" vertical="center"/>
    </xf>
    <xf numFmtId="0" fontId="11" fillId="0" borderId="47" xfId="3" applyBorder="1" applyAlignment="1">
      <alignment horizontal="center" vertical="center"/>
    </xf>
    <xf numFmtId="0" fontId="11" fillId="0" borderId="98" xfId="3" applyBorder="1" applyAlignment="1">
      <alignment horizontal="center" vertical="center"/>
    </xf>
    <xf numFmtId="0" fontId="11" fillId="0" borderId="96" xfId="3" applyBorder="1" applyAlignment="1">
      <alignment horizontal="center" vertical="center"/>
    </xf>
    <xf numFmtId="0" fontId="11" fillId="0" borderId="97" xfId="3" applyBorder="1" applyAlignment="1">
      <alignment horizontal="center" vertical="center"/>
    </xf>
    <xf numFmtId="0" fontId="11" fillId="2" borderId="92" xfId="4" applyFont="1" applyFill="1" applyBorder="1" applyAlignment="1">
      <alignment horizontal="center" vertical="center"/>
    </xf>
    <xf numFmtId="0" fontId="11" fillId="0" borderId="93" xfId="3" applyBorder="1" applyAlignment="1">
      <alignment horizontal="center" vertical="center"/>
    </xf>
    <xf numFmtId="0" fontId="11" fillId="0" borderId="94" xfId="3" applyBorder="1" applyAlignment="1">
      <alignment horizontal="center" vertical="center"/>
    </xf>
    <xf numFmtId="0" fontId="11" fillId="0" borderId="95" xfId="3" applyBorder="1" applyAlignment="1">
      <alignment horizontal="center" vertical="center"/>
    </xf>
    <xf numFmtId="0" fontId="11" fillId="2" borderId="99" xfId="4" applyFont="1" applyFill="1" applyBorder="1" applyAlignment="1">
      <alignment horizontal="center" vertical="center"/>
    </xf>
    <xf numFmtId="0" fontId="11" fillId="0" borderId="100" xfId="3" applyBorder="1" applyAlignment="1">
      <alignment horizontal="center" vertical="center"/>
    </xf>
    <xf numFmtId="0" fontId="11" fillId="0" borderId="101" xfId="3" applyBorder="1" applyAlignment="1">
      <alignment horizontal="center" vertical="center"/>
    </xf>
    <xf numFmtId="0" fontId="11" fillId="0" borderId="102" xfId="3" applyBorder="1" applyAlignment="1">
      <alignment horizontal="center" vertical="center"/>
    </xf>
    <xf numFmtId="0" fontId="12" fillId="2" borderId="70" xfId="4" applyFont="1" applyFill="1" applyBorder="1" applyAlignment="1" applyProtection="1">
      <alignment horizontal="center" vertical="center"/>
      <protection locked="0"/>
    </xf>
    <xf numFmtId="0" fontId="11" fillId="2" borderId="70" xfId="4" applyFont="1" applyFill="1" applyBorder="1" applyAlignment="1">
      <alignment horizontal="center" vertical="center"/>
    </xf>
    <xf numFmtId="0" fontId="11" fillId="2" borderId="70" xfId="3" applyFill="1" applyBorder="1" applyAlignment="1">
      <alignment horizontal="center" vertical="center"/>
    </xf>
    <xf numFmtId="0" fontId="16" fillId="0" borderId="0" xfId="0" applyFont="1" applyBorder="1">
      <alignment vertical="center"/>
    </xf>
    <xf numFmtId="0" fontId="11" fillId="0" borderId="34" xfId="4" applyFont="1" applyBorder="1" applyAlignment="1">
      <alignment horizontal="left" vertical="center" wrapText="1"/>
    </xf>
    <xf numFmtId="0" fontId="11" fillId="0" borderId="83" xfId="3" applyBorder="1" applyAlignment="1">
      <alignment horizontal="left" vertical="center" wrapText="1"/>
    </xf>
    <xf numFmtId="0" fontId="11" fillId="0" borderId="35" xfId="3" applyBorder="1" applyAlignment="1">
      <alignment horizontal="left" vertical="center" wrapText="1"/>
    </xf>
    <xf numFmtId="0" fontId="11" fillId="0" borderId="58" xfId="3" applyBorder="1" applyAlignment="1">
      <alignment horizontal="left" vertical="center" wrapText="1"/>
    </xf>
    <xf numFmtId="0" fontId="11" fillId="0" borderId="0" xfId="3" applyBorder="1" applyAlignment="1">
      <alignment horizontal="left" vertical="center" wrapText="1"/>
    </xf>
    <xf numFmtId="0" fontId="11" fillId="0" borderId="39" xfId="3" applyBorder="1" applyAlignment="1">
      <alignment horizontal="left" vertical="center" wrapText="1"/>
    </xf>
    <xf numFmtId="0" fontId="11" fillId="2" borderId="73" xfId="3" applyFont="1" applyFill="1" applyBorder="1" applyAlignment="1">
      <alignment vertical="center"/>
    </xf>
    <xf numFmtId="0" fontId="11" fillId="0" borderId="75" xfId="3" applyBorder="1" applyAlignment="1">
      <alignment vertical="center"/>
    </xf>
    <xf numFmtId="0" fontId="7" fillId="0" borderId="0" xfId="3" applyFont="1" applyAlignment="1" applyProtection="1">
      <alignment horizontal="center" wrapText="1"/>
    </xf>
    <xf numFmtId="0" fontId="7" fillId="0" borderId="0" xfId="3" applyFont="1" applyAlignment="1" applyProtection="1">
      <alignment horizontal="center"/>
    </xf>
    <xf numFmtId="0" fontId="11" fillId="0" borderId="103" xfId="3" applyBorder="1" applyAlignment="1" applyProtection="1">
      <alignment horizontal="center" vertical="center"/>
    </xf>
    <xf numFmtId="0" fontId="11" fillId="0" borderId="104" xfId="3" applyBorder="1" applyAlignment="1" applyProtection="1">
      <alignment horizontal="center" vertical="center"/>
    </xf>
    <xf numFmtId="0" fontId="11" fillId="0" borderId="20" xfId="3" applyBorder="1" applyAlignment="1" applyProtection="1">
      <alignment horizontal="center" vertical="center"/>
      <protection locked="0"/>
    </xf>
    <xf numFmtId="0" fontId="11" fillId="0" borderId="103" xfId="3" applyBorder="1" applyAlignment="1" applyProtection="1">
      <alignment horizontal="center" vertical="center"/>
      <protection locked="0"/>
    </xf>
    <xf numFmtId="0" fontId="11" fillId="0" borderId="20" xfId="3" applyBorder="1" applyAlignment="1" applyProtection="1">
      <alignment horizontal="center" vertical="center"/>
    </xf>
    <xf numFmtId="0" fontId="11" fillId="0" borderId="17" xfId="4" applyFont="1" applyBorder="1" applyAlignment="1" applyProtection="1">
      <alignment horizontal="center" vertical="center"/>
    </xf>
    <xf numFmtId="0" fontId="11" fillId="0" borderId="18" xfId="4" applyFont="1" applyBorder="1" applyAlignment="1" applyProtection="1">
      <alignment horizontal="center" vertical="center"/>
    </xf>
    <xf numFmtId="0" fontId="11" fillId="0" borderId="19" xfId="4" applyFont="1" applyBorder="1" applyAlignment="1" applyProtection="1">
      <alignment horizontal="center" vertical="center"/>
    </xf>
    <xf numFmtId="0" fontId="11" fillId="0" borderId="15" xfId="3" applyBorder="1" applyAlignment="1" applyProtection="1">
      <alignment horizontal="center" vertical="center"/>
    </xf>
    <xf numFmtId="0" fontId="11" fillId="0" borderId="17" xfId="3" applyBorder="1" applyAlignment="1" applyProtection="1">
      <alignment horizontal="center" vertical="center"/>
    </xf>
    <xf numFmtId="0" fontId="11" fillId="0" borderId="19" xfId="3" applyBorder="1" applyAlignment="1" applyProtection="1">
      <alignment horizontal="center" vertical="center"/>
    </xf>
    <xf numFmtId="0" fontId="11" fillId="0" borderId="15" xfId="4" applyFont="1" applyBorder="1" applyAlignment="1" applyProtection="1">
      <alignment horizontal="center" vertical="center"/>
    </xf>
    <xf numFmtId="0" fontId="11" fillId="0" borderId="85" xfId="4" applyFont="1" applyBorder="1" applyAlignment="1" applyProtection="1">
      <alignment horizontal="center" vertical="center"/>
    </xf>
    <xf numFmtId="0" fontId="11" fillId="0" borderId="83" xfId="4" applyFont="1" applyBorder="1" applyAlignment="1" applyProtection="1">
      <alignment horizontal="center" vertical="center"/>
    </xf>
    <xf numFmtId="0" fontId="11" fillId="0" borderId="83" xfId="3" applyBorder="1" applyAlignment="1" applyProtection="1">
      <alignment horizontal="center" vertical="center"/>
    </xf>
    <xf numFmtId="0" fontId="11" fillId="0" borderId="84" xfId="3" applyBorder="1" applyAlignment="1" applyProtection="1">
      <alignment horizontal="center" vertical="center"/>
    </xf>
    <xf numFmtId="0" fontId="11" fillId="0" borderId="22" xfId="4" applyBorder="1" applyAlignment="1" applyProtection="1">
      <alignment horizontal="center" vertical="center"/>
    </xf>
    <xf numFmtId="0" fontId="11" fillId="0" borderId="23" xfId="3" applyBorder="1" applyAlignment="1" applyProtection="1">
      <alignment horizontal="center" vertical="center"/>
    </xf>
    <xf numFmtId="0" fontId="11" fillId="2" borderId="24" xfId="4" applyFill="1" applyBorder="1" applyAlignment="1" applyProtection="1">
      <alignment horizontal="center" vertical="center"/>
    </xf>
    <xf numFmtId="0" fontId="11" fillId="0" borderId="22" xfId="3" applyBorder="1" applyAlignment="1" applyProtection="1">
      <alignment horizontal="center" vertical="center"/>
    </xf>
    <xf numFmtId="0" fontId="0" fillId="2" borderId="24" xfId="3" applyFont="1" applyFill="1" applyBorder="1" applyAlignment="1" applyProtection="1">
      <alignment horizontal="center" vertical="center"/>
    </xf>
    <xf numFmtId="0" fontId="11" fillId="0" borderId="25" xfId="3" applyBorder="1" applyAlignment="1" applyProtection="1">
      <alignment horizontal="center" vertical="center"/>
    </xf>
    <xf numFmtId="0" fontId="11" fillId="2" borderId="24" xfId="3" applyFill="1" applyBorder="1" applyAlignment="1" applyProtection="1">
      <alignment horizontal="center" vertical="center"/>
    </xf>
    <xf numFmtId="0" fontId="11" fillId="2" borderId="25" xfId="3" applyFill="1" applyBorder="1" applyAlignment="1" applyProtection="1">
      <alignment horizontal="center" vertical="center"/>
    </xf>
    <xf numFmtId="0" fontId="12" fillId="2" borderId="25" xfId="4" applyFont="1" applyFill="1" applyBorder="1" applyAlignment="1" applyProtection="1">
      <alignment horizontal="center" vertical="center"/>
    </xf>
    <xf numFmtId="0" fontId="11" fillId="2" borderId="26" xfId="3" applyFill="1" applyBorder="1" applyAlignment="1" applyProtection="1">
      <alignment horizontal="center" vertical="center"/>
    </xf>
    <xf numFmtId="0" fontId="11" fillId="0" borderId="22" xfId="4" applyBorder="1" applyAlignment="1" applyProtection="1">
      <alignment horizontal="center" vertical="center"/>
      <protection locked="0"/>
    </xf>
    <xf numFmtId="0" fontId="11" fillId="0" borderId="23" xfId="3" applyBorder="1" applyAlignment="1" applyProtection="1">
      <alignment horizontal="center" vertical="center"/>
      <protection locked="0"/>
    </xf>
    <xf numFmtId="0" fontId="11" fillId="2" borderId="24" xfId="4" applyFill="1" applyBorder="1" applyAlignment="1" applyProtection="1">
      <alignment horizontal="center" vertical="center"/>
      <protection locked="0"/>
    </xf>
    <xf numFmtId="0" fontId="11" fillId="0" borderId="22" xfId="3" applyBorder="1" applyAlignment="1" applyProtection="1">
      <alignment horizontal="center" vertical="center"/>
      <protection locked="0"/>
    </xf>
    <xf numFmtId="0" fontId="0" fillId="2" borderId="24" xfId="3" applyFont="1" applyFill="1" applyBorder="1" applyAlignment="1" applyProtection="1">
      <alignment horizontal="center" vertical="center"/>
      <protection locked="0"/>
    </xf>
    <xf numFmtId="0" fontId="11" fillId="0" borderId="25" xfId="3" applyBorder="1" applyAlignment="1" applyProtection="1">
      <alignment horizontal="center" vertical="center"/>
      <protection locked="0"/>
    </xf>
    <xf numFmtId="0" fontId="11" fillId="2" borderId="24" xfId="3" applyFill="1" applyBorder="1" applyAlignment="1" applyProtection="1">
      <alignment horizontal="center" vertical="center"/>
      <protection locked="0"/>
    </xf>
    <xf numFmtId="0" fontId="11" fillId="2" borderId="85" xfId="3" applyFill="1" applyBorder="1" applyAlignment="1" applyProtection="1">
      <alignment horizontal="center" vertical="center"/>
      <protection locked="0"/>
    </xf>
    <xf numFmtId="0" fontId="11" fillId="2" borderId="83" xfId="3" applyFill="1" applyBorder="1" applyAlignment="1" applyProtection="1">
      <alignment horizontal="center" vertical="center"/>
      <protection locked="0"/>
    </xf>
    <xf numFmtId="0" fontId="11" fillId="2" borderId="84" xfId="3" applyFill="1" applyBorder="1" applyAlignment="1" applyProtection="1">
      <alignment horizontal="center" vertical="center"/>
      <protection locked="0"/>
    </xf>
    <xf numFmtId="0" fontId="12" fillId="2" borderId="25" xfId="4" applyFont="1" applyFill="1" applyBorder="1" applyAlignment="1" applyProtection="1">
      <alignment horizontal="center" vertical="center"/>
      <protection locked="0"/>
    </xf>
    <xf numFmtId="0" fontId="11" fillId="2" borderId="25" xfId="3" applyFill="1" applyBorder="1" applyAlignment="1" applyProtection="1">
      <alignment horizontal="center" vertical="center"/>
      <protection locked="0"/>
    </xf>
    <xf numFmtId="0" fontId="11" fillId="2" borderId="26" xfId="3" applyFill="1" applyBorder="1" applyAlignment="1" applyProtection="1">
      <alignment horizontal="center" vertical="center"/>
      <protection locked="0"/>
    </xf>
    <xf numFmtId="0" fontId="11" fillId="0" borderId="28" xfId="4" applyBorder="1" applyAlignment="1" applyProtection="1">
      <alignment horizontal="center" vertical="center"/>
    </xf>
    <xf numFmtId="0" fontId="11" fillId="0" borderId="29" xfId="3" applyBorder="1" applyAlignment="1" applyProtection="1">
      <alignment horizontal="center" vertical="center"/>
    </xf>
    <xf numFmtId="0" fontId="11" fillId="2" borderId="30" xfId="4" applyFill="1" applyBorder="1" applyAlignment="1" applyProtection="1">
      <alignment horizontal="center" vertical="center"/>
    </xf>
    <xf numFmtId="0" fontId="11" fillId="0" borderId="28" xfId="3" applyBorder="1" applyAlignment="1" applyProtection="1">
      <alignment horizontal="center" vertical="center"/>
    </xf>
    <xf numFmtId="0" fontId="0" fillId="2" borderId="30" xfId="3" applyFont="1" applyFill="1" applyBorder="1" applyAlignment="1" applyProtection="1">
      <alignment horizontal="center" vertical="center"/>
    </xf>
    <xf numFmtId="0" fontId="11" fillId="0" borderId="31" xfId="3" applyBorder="1" applyAlignment="1" applyProtection="1">
      <alignment horizontal="center" vertical="center"/>
    </xf>
    <xf numFmtId="0" fontId="11" fillId="2" borderId="30" xfId="3" applyFill="1" applyBorder="1" applyAlignment="1" applyProtection="1">
      <alignment horizontal="center" vertical="center"/>
    </xf>
    <xf numFmtId="0" fontId="11" fillId="2" borderId="31" xfId="3" applyFill="1" applyBorder="1" applyAlignment="1" applyProtection="1">
      <alignment horizontal="center" vertical="center"/>
    </xf>
    <xf numFmtId="0" fontId="12" fillId="2" borderId="31" xfId="4" applyFont="1" applyFill="1" applyBorder="1" applyAlignment="1" applyProtection="1">
      <alignment horizontal="center" vertical="center"/>
    </xf>
    <xf numFmtId="0" fontId="11" fillId="2" borderId="32" xfId="3" applyFill="1" applyBorder="1" applyAlignment="1" applyProtection="1">
      <alignment horizontal="center" vertical="center"/>
    </xf>
    <xf numFmtId="0" fontId="11" fillId="0" borderId="28" xfId="4" applyBorder="1" applyAlignment="1" applyProtection="1">
      <alignment horizontal="center" vertical="center"/>
      <protection locked="0"/>
    </xf>
    <xf numFmtId="0" fontId="11" fillId="0" borderId="29" xfId="3" applyBorder="1" applyAlignment="1" applyProtection="1">
      <alignment horizontal="center" vertical="center"/>
      <protection locked="0"/>
    </xf>
    <xf numFmtId="0" fontId="11" fillId="2" borderId="30" xfId="4" applyFill="1" applyBorder="1" applyAlignment="1" applyProtection="1">
      <alignment horizontal="center" vertical="center"/>
      <protection locked="0"/>
    </xf>
    <xf numFmtId="0" fontId="11" fillId="0" borderId="28" xfId="3" applyBorder="1" applyAlignment="1" applyProtection="1">
      <alignment horizontal="center" vertical="center"/>
      <protection locked="0"/>
    </xf>
    <xf numFmtId="0" fontId="0" fillId="2" borderId="30" xfId="3" applyFont="1" applyFill="1" applyBorder="1" applyAlignment="1" applyProtection="1">
      <alignment horizontal="center" vertical="center"/>
      <protection locked="0"/>
    </xf>
    <xf numFmtId="0" fontId="11" fillId="0" borderId="31" xfId="3" applyBorder="1" applyAlignment="1" applyProtection="1">
      <alignment horizontal="center" vertical="center"/>
      <protection locked="0"/>
    </xf>
    <xf numFmtId="0" fontId="11" fillId="2" borderId="30" xfId="3" applyFill="1" applyBorder="1" applyAlignment="1" applyProtection="1">
      <alignment horizontal="center" vertical="center"/>
      <protection locked="0"/>
    </xf>
    <xf numFmtId="0" fontId="11" fillId="2" borderId="31" xfId="3" applyFill="1" applyBorder="1" applyAlignment="1" applyProtection="1">
      <alignment horizontal="center" vertical="center"/>
      <protection locked="0"/>
    </xf>
    <xf numFmtId="0" fontId="11" fillId="2" borderId="28" xfId="3" applyFill="1" applyBorder="1" applyAlignment="1" applyProtection="1">
      <alignment horizontal="center" vertical="center"/>
      <protection locked="0"/>
    </xf>
    <xf numFmtId="0" fontId="12" fillId="2" borderId="31" xfId="4" applyFont="1" applyFill="1" applyBorder="1" applyAlignment="1" applyProtection="1">
      <alignment horizontal="center" vertical="center"/>
      <protection locked="0"/>
    </xf>
    <xf numFmtId="0" fontId="11" fillId="2" borderId="32" xfId="3" applyFill="1" applyBorder="1" applyAlignment="1" applyProtection="1">
      <alignment horizontal="center" vertical="center"/>
      <protection locked="0"/>
    </xf>
    <xf numFmtId="0" fontId="11" fillId="0" borderId="106" xfId="4" applyBorder="1" applyAlignment="1" applyProtection="1">
      <alignment horizontal="center" vertical="center"/>
    </xf>
    <xf numFmtId="0" fontId="11" fillId="0" borderId="107" xfId="3" applyBorder="1" applyAlignment="1" applyProtection="1">
      <alignment horizontal="center" vertical="center"/>
    </xf>
    <xf numFmtId="0" fontId="11" fillId="2" borderId="108" xfId="4" applyFill="1" applyBorder="1" applyAlignment="1" applyProtection="1">
      <alignment horizontal="center" vertical="center"/>
    </xf>
    <xf numFmtId="0" fontId="11" fillId="0" borderId="106" xfId="3" applyBorder="1" applyAlignment="1" applyProtection="1">
      <alignment horizontal="center" vertical="center"/>
    </xf>
    <xf numFmtId="0" fontId="11" fillId="2" borderId="108" xfId="3" applyFill="1" applyBorder="1" applyAlignment="1" applyProtection="1">
      <alignment horizontal="center" vertical="center"/>
    </xf>
    <xf numFmtId="0" fontId="11" fillId="0" borderId="109" xfId="3" applyBorder="1" applyAlignment="1" applyProtection="1">
      <alignment horizontal="center" vertical="center"/>
    </xf>
    <xf numFmtId="0" fontId="11" fillId="2" borderId="109" xfId="3" applyFill="1" applyBorder="1" applyAlignment="1" applyProtection="1">
      <alignment horizontal="center" vertical="center"/>
    </xf>
    <xf numFmtId="0" fontId="12" fillId="2" borderId="109" xfId="4" applyFont="1" applyFill="1" applyBorder="1" applyAlignment="1" applyProtection="1">
      <alignment horizontal="center" vertical="center"/>
    </xf>
    <xf numFmtId="0" fontId="11" fillId="2" borderId="110" xfId="3" applyFill="1" applyBorder="1" applyAlignment="1" applyProtection="1">
      <alignment horizontal="center" vertical="center"/>
    </xf>
    <xf numFmtId="0" fontId="11" fillId="0" borderId="106" xfId="4" applyBorder="1" applyAlignment="1" applyProtection="1">
      <alignment horizontal="center" vertical="center"/>
      <protection locked="0"/>
    </xf>
    <xf numFmtId="0" fontId="11" fillId="0" borderId="107" xfId="3" applyBorder="1" applyAlignment="1" applyProtection="1">
      <alignment horizontal="center" vertical="center"/>
      <protection locked="0"/>
    </xf>
    <xf numFmtId="0" fontId="11" fillId="2" borderId="108" xfId="4" applyFill="1" applyBorder="1" applyAlignment="1" applyProtection="1">
      <alignment horizontal="center" vertical="center"/>
      <protection locked="0"/>
    </xf>
    <xf numFmtId="0" fontId="11" fillId="0" borderId="106" xfId="3" applyBorder="1" applyAlignment="1" applyProtection="1">
      <alignment horizontal="center" vertical="center"/>
      <protection locked="0"/>
    </xf>
    <xf numFmtId="0" fontId="11" fillId="2" borderId="108" xfId="3" applyFill="1" applyBorder="1" applyAlignment="1" applyProtection="1">
      <alignment horizontal="center" vertical="center"/>
      <protection locked="0"/>
    </xf>
    <xf numFmtId="0" fontId="11" fillId="0" borderId="109" xfId="3" applyBorder="1" applyAlignment="1" applyProtection="1">
      <alignment horizontal="center" vertical="center"/>
      <protection locked="0"/>
    </xf>
    <xf numFmtId="0" fontId="11" fillId="2" borderId="109" xfId="3" applyFill="1" applyBorder="1" applyAlignment="1" applyProtection="1">
      <alignment horizontal="center" vertical="center"/>
      <protection locked="0"/>
    </xf>
    <xf numFmtId="0" fontId="11" fillId="2" borderId="106" xfId="3" applyFill="1" applyBorder="1" applyAlignment="1" applyProtection="1">
      <alignment horizontal="center" vertical="center"/>
      <protection locked="0"/>
    </xf>
    <xf numFmtId="0" fontId="12" fillId="2" borderId="109" xfId="4" applyFont="1" applyFill="1" applyBorder="1" applyAlignment="1" applyProtection="1">
      <alignment horizontal="center" vertical="center"/>
      <protection locked="0"/>
    </xf>
    <xf numFmtId="0" fontId="11" fillId="2" borderId="110" xfId="3" applyFill="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4" fillId="2" borderId="9" xfId="0" applyFont="1" applyFill="1" applyBorder="1" applyAlignment="1">
      <alignment horizontal="center" vertical="center"/>
    </xf>
    <xf numFmtId="0" fontId="7" fillId="0" borderId="9" xfId="0" applyFont="1"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wrapText="1"/>
    </xf>
    <xf numFmtId="0" fontId="0" fillId="0" borderId="0" xfId="0" applyAlignment="1" applyProtection="1">
      <alignment horizontal="center" vertical="center"/>
      <protection locked="0"/>
    </xf>
    <xf numFmtId="0" fontId="13" fillId="0" borderId="13" xfId="0" applyFont="1" applyBorder="1" applyAlignment="1" applyProtection="1">
      <alignment horizontal="center" vertical="center" wrapText="1" shrinkToFit="1"/>
      <protection locked="0"/>
    </xf>
    <xf numFmtId="0" fontId="7" fillId="0" borderId="33" xfId="0" applyFont="1" applyBorder="1">
      <alignment vertical="center"/>
    </xf>
    <xf numFmtId="0" fontId="7" fillId="0" borderId="0" xfId="0" applyFont="1" applyBorder="1">
      <alignment vertical="center"/>
    </xf>
    <xf numFmtId="0" fontId="7" fillId="0" borderId="9" xfId="0" applyFont="1" applyBorder="1" applyAlignment="1">
      <alignment horizontal="center" vertical="center" shrinkToFit="1"/>
    </xf>
    <xf numFmtId="0" fontId="0" fillId="0" borderId="14" xfId="0" applyBorder="1" applyAlignment="1">
      <alignment vertical="center"/>
    </xf>
    <xf numFmtId="0" fontId="0" fillId="0" borderId="40" xfId="0" applyBorder="1" applyAlignment="1">
      <alignment horizontal="center" vertical="center"/>
    </xf>
    <xf numFmtId="0" fontId="26" fillId="0" borderId="43" xfId="12" applyFont="1" applyFill="1" applyBorder="1" applyAlignment="1">
      <alignment horizontal="center" vertical="center"/>
    </xf>
    <xf numFmtId="0" fontId="26" fillId="0" borderId="0" xfId="12" applyFont="1" applyFill="1" applyBorder="1" applyAlignment="1">
      <alignment horizontal="center" vertical="center"/>
    </xf>
    <xf numFmtId="0" fontId="26" fillId="0" borderId="40" xfId="12" applyFont="1" applyFill="1" applyBorder="1" applyAlignment="1">
      <alignment horizontal="center" vertical="center"/>
    </xf>
    <xf numFmtId="0" fontId="28" fillId="0" borderId="121" xfId="12" applyFont="1" applyFill="1" applyBorder="1" applyAlignment="1">
      <alignment horizontal="center" vertical="center"/>
    </xf>
    <xf numFmtId="0" fontId="28" fillId="0" borderId="44" xfId="12" applyFont="1" applyFill="1" applyBorder="1" applyAlignment="1">
      <alignment horizontal="center" vertical="center"/>
    </xf>
    <xf numFmtId="0" fontId="28" fillId="0" borderId="45" xfId="12" applyFont="1" applyFill="1" applyBorder="1" applyAlignment="1">
      <alignment horizontal="center" vertical="center"/>
    </xf>
    <xf numFmtId="0" fontId="26" fillId="9" borderId="36" xfId="12" applyFont="1" applyFill="1" applyBorder="1" applyAlignment="1">
      <alignment horizontal="center" vertical="center"/>
    </xf>
    <xf numFmtId="0" fontId="26" fillId="9" borderId="38" xfId="12" applyFont="1" applyFill="1" applyBorder="1" applyAlignment="1">
      <alignment horizontal="center" vertical="center"/>
    </xf>
    <xf numFmtId="0" fontId="26" fillId="9" borderId="37" xfId="12" applyFont="1" applyFill="1" applyBorder="1" applyAlignment="1">
      <alignment horizontal="center" vertical="center"/>
    </xf>
    <xf numFmtId="0" fontId="26" fillId="9" borderId="111" xfId="12" applyFont="1" applyFill="1" applyBorder="1" applyAlignment="1">
      <alignment horizontal="center" vertical="center"/>
    </xf>
    <xf numFmtId="0" fontId="26" fillId="9" borderId="0" xfId="12" applyFont="1" applyFill="1" applyBorder="1" applyAlignment="1">
      <alignment horizontal="center" vertical="center"/>
    </xf>
    <xf numFmtId="0" fontId="26" fillId="9" borderId="43" xfId="12" applyFont="1" applyFill="1" applyBorder="1" applyAlignment="1">
      <alignment horizontal="center" vertical="center"/>
    </xf>
    <xf numFmtId="0" fontId="26" fillId="9" borderId="41" xfId="12" applyFont="1" applyFill="1" applyBorder="1" applyAlignment="1">
      <alignment horizontal="center" vertical="center"/>
    </xf>
    <xf numFmtId="0" fontId="26" fillId="9" borderId="13" xfId="12" applyFont="1" applyFill="1" applyBorder="1" applyAlignment="1">
      <alignment horizontal="center" vertical="center"/>
    </xf>
    <xf numFmtId="0" fontId="26" fillId="9" borderId="42" xfId="12" applyFont="1" applyFill="1" applyBorder="1" applyAlignment="1">
      <alignment horizontal="center" vertical="center"/>
    </xf>
    <xf numFmtId="0" fontId="26" fillId="0" borderId="36" xfId="12" applyFont="1" applyFill="1" applyBorder="1" applyAlignment="1">
      <alignment horizontal="center" vertical="center" wrapText="1"/>
    </xf>
    <xf numFmtId="0" fontId="26" fillId="0" borderId="38" xfId="12" applyFont="1" applyFill="1" applyBorder="1" applyAlignment="1">
      <alignment horizontal="center" vertical="center" wrapText="1"/>
    </xf>
    <xf numFmtId="0" fontId="26" fillId="0" borderId="111" xfId="12" applyFont="1" applyFill="1" applyBorder="1" applyAlignment="1">
      <alignment horizontal="center" vertical="center" wrapText="1"/>
    </xf>
    <xf numFmtId="0" fontId="26" fillId="0" borderId="0" xfId="12" applyFont="1" applyFill="1" applyBorder="1" applyAlignment="1">
      <alignment horizontal="center" vertical="center" wrapText="1"/>
    </xf>
    <xf numFmtId="0" fontId="26" fillId="0" borderId="41" xfId="12" applyFont="1" applyFill="1" applyBorder="1" applyAlignment="1">
      <alignment horizontal="center" vertical="center" wrapText="1"/>
    </xf>
    <xf numFmtId="0" fontId="26" fillId="0" borderId="13" xfId="12" applyFont="1" applyFill="1" applyBorder="1" applyAlignment="1">
      <alignment horizontal="center" vertical="center" wrapText="1"/>
    </xf>
    <xf numFmtId="0" fontId="26" fillId="0" borderId="36" xfId="12" applyFont="1" applyFill="1" applyBorder="1" applyAlignment="1">
      <alignment horizontal="left" vertical="center" wrapText="1"/>
    </xf>
    <xf numFmtId="0" fontId="26" fillId="0" borderId="38" xfId="12" applyFont="1" applyFill="1" applyBorder="1" applyAlignment="1">
      <alignment horizontal="left" vertical="center" wrapText="1"/>
    </xf>
    <xf numFmtId="0" fontId="26" fillId="0" borderId="37" xfId="12" applyFont="1" applyFill="1" applyBorder="1" applyAlignment="1">
      <alignment horizontal="left" vertical="center" wrapText="1"/>
    </xf>
    <xf numFmtId="0" fontId="26" fillId="0" borderId="111" xfId="12" applyFont="1" applyFill="1" applyBorder="1" applyAlignment="1">
      <alignment horizontal="left" vertical="center" wrapText="1"/>
    </xf>
    <xf numFmtId="0" fontId="26" fillId="0" borderId="0" xfId="12" applyFont="1" applyFill="1" applyBorder="1" applyAlignment="1">
      <alignment horizontal="left" vertical="center" wrapText="1"/>
    </xf>
    <xf numFmtId="0" fontId="26" fillId="0" borderId="43" xfId="12" applyFont="1" applyFill="1" applyBorder="1" applyAlignment="1">
      <alignment horizontal="left" vertical="center" wrapText="1"/>
    </xf>
    <xf numFmtId="0" fontId="26" fillId="0" borderId="41" xfId="12" applyFont="1" applyFill="1" applyBorder="1" applyAlignment="1">
      <alignment horizontal="left" vertical="center" wrapText="1"/>
    </xf>
    <xf numFmtId="0" fontId="26" fillId="0" borderId="13" xfId="12" applyFont="1" applyFill="1" applyBorder="1" applyAlignment="1">
      <alignment horizontal="left" vertical="center" wrapText="1"/>
    </xf>
    <xf numFmtId="0" fontId="26" fillId="0" borderId="42" xfId="12" applyFont="1" applyFill="1" applyBorder="1" applyAlignment="1">
      <alignment horizontal="left" vertical="center" wrapText="1"/>
    </xf>
    <xf numFmtId="0" fontId="26" fillId="6" borderId="40" xfId="12" applyFont="1" applyFill="1" applyBorder="1" applyAlignment="1">
      <alignment horizontal="center" vertical="center"/>
    </xf>
    <xf numFmtId="0" fontId="26" fillId="5" borderId="40" xfId="12" applyFont="1" applyFill="1" applyBorder="1" applyAlignment="1">
      <alignment horizontal="center" vertical="center"/>
    </xf>
    <xf numFmtId="0" fontId="26" fillId="7" borderId="40" xfId="12" applyFont="1" applyFill="1" applyBorder="1" applyAlignment="1">
      <alignment horizontal="center" vertical="center"/>
    </xf>
    <xf numFmtId="0" fontId="28" fillId="0" borderId="40" xfId="12" applyFont="1" applyFill="1" applyBorder="1" applyAlignment="1">
      <alignment horizontal="center" vertical="center"/>
    </xf>
    <xf numFmtId="0" fontId="26" fillId="9" borderId="40" xfId="12" applyFont="1" applyFill="1" applyBorder="1" applyAlignment="1">
      <alignment horizontal="center" vertical="center"/>
    </xf>
    <xf numFmtId="0" fontId="26" fillId="8" borderId="40" xfId="12" applyFont="1" applyFill="1" applyBorder="1" applyAlignment="1">
      <alignment horizontal="center" vertical="center"/>
    </xf>
    <xf numFmtId="0" fontId="26" fillId="0" borderId="37" xfId="12" applyFont="1" applyFill="1" applyBorder="1" applyAlignment="1">
      <alignment horizontal="center" vertical="center" wrapText="1"/>
    </xf>
    <xf numFmtId="0" fontId="26" fillId="0" borderId="43" xfId="12" applyFont="1" applyFill="1" applyBorder="1" applyAlignment="1">
      <alignment horizontal="center" vertical="center" wrapText="1"/>
    </xf>
    <xf numFmtId="0" fontId="26" fillId="0" borderId="42" xfId="12" applyFont="1" applyFill="1" applyBorder="1" applyAlignment="1">
      <alignment horizontal="center" vertical="center" wrapText="1"/>
    </xf>
    <xf numFmtId="0" fontId="26" fillId="0" borderId="122" xfId="12" applyFont="1" applyFill="1" applyBorder="1" applyAlignment="1">
      <alignment horizontal="center" vertical="center"/>
    </xf>
    <xf numFmtId="0" fontId="26" fillId="0" borderId="40" xfId="12" applyFont="1" applyFill="1" applyBorder="1" applyAlignment="1">
      <alignment horizontal="center" vertical="center" wrapText="1"/>
    </xf>
    <xf numFmtId="0" fontId="26" fillId="0" borderId="40" xfId="12" applyFont="1" applyFill="1" applyBorder="1" applyAlignment="1">
      <alignment horizontal="center" vertical="center" textRotation="255"/>
    </xf>
    <xf numFmtId="0" fontId="26" fillId="0" borderId="121" xfId="12" applyFont="1" applyFill="1" applyBorder="1" applyAlignment="1">
      <alignment horizontal="center" vertical="center" textRotation="255"/>
    </xf>
    <xf numFmtId="0" fontId="26" fillId="0" borderId="44" xfId="12" applyFont="1" applyFill="1" applyBorder="1" applyAlignment="1">
      <alignment horizontal="center" vertical="center" textRotation="255"/>
    </xf>
    <xf numFmtId="0" fontId="28" fillId="10" borderId="111" xfId="12" applyFont="1" applyFill="1" applyBorder="1" applyAlignment="1">
      <alignment horizontal="center" vertical="center" wrapText="1"/>
    </xf>
    <xf numFmtId="0" fontId="28" fillId="10" borderId="0" xfId="12" applyFont="1" applyFill="1" applyBorder="1" applyAlignment="1">
      <alignment horizontal="center" vertical="center"/>
    </xf>
    <xf numFmtId="0" fontId="28" fillId="10" borderId="43" xfId="12" applyFont="1" applyFill="1" applyBorder="1" applyAlignment="1">
      <alignment horizontal="center" vertical="center"/>
    </xf>
    <xf numFmtId="0" fontId="28" fillId="10" borderId="111" xfId="12" applyFont="1" applyFill="1" applyBorder="1" applyAlignment="1">
      <alignment horizontal="center" vertical="center"/>
    </xf>
    <xf numFmtId="0" fontId="28" fillId="10" borderId="41" xfId="12" applyFont="1" applyFill="1" applyBorder="1" applyAlignment="1">
      <alignment horizontal="center" vertical="center"/>
    </xf>
    <xf numFmtId="0" fontId="28" fillId="10" borderId="13" xfId="12" applyFont="1" applyFill="1" applyBorder="1" applyAlignment="1">
      <alignment horizontal="center" vertical="center"/>
    </xf>
    <xf numFmtId="0" fontId="28" fillId="10" borderId="42" xfId="12" applyFont="1" applyFill="1" applyBorder="1" applyAlignment="1">
      <alignment horizontal="center" vertical="center"/>
    </xf>
    <xf numFmtId="0" fontId="26" fillId="0" borderId="118" xfId="12" applyFont="1" applyFill="1" applyBorder="1" applyAlignment="1">
      <alignment horizontal="center" vertical="center"/>
    </xf>
    <xf numFmtId="0" fontId="26" fillId="0" borderId="116" xfId="12" applyFont="1" applyFill="1" applyBorder="1" applyAlignment="1">
      <alignment horizontal="center" vertical="center"/>
    </xf>
    <xf numFmtId="0" fontId="26" fillId="0" borderId="120" xfId="12" applyFont="1" applyFill="1" applyBorder="1" applyAlignment="1">
      <alignment horizontal="center" vertical="center"/>
    </xf>
    <xf numFmtId="0" fontId="26" fillId="0" borderId="119" xfId="12" applyFont="1" applyFill="1" applyBorder="1" applyAlignment="1">
      <alignment horizontal="center" vertical="center"/>
    </xf>
    <xf numFmtId="0" fontId="26" fillId="0" borderId="114" xfId="12" applyFont="1" applyFill="1" applyBorder="1" applyAlignment="1">
      <alignment horizontal="center" vertical="center"/>
    </xf>
    <xf numFmtId="0" fontId="26" fillId="0" borderId="112" xfId="12" applyFont="1" applyFill="1" applyBorder="1" applyAlignment="1">
      <alignment horizontal="center" vertical="center"/>
    </xf>
    <xf numFmtId="0" fontId="26" fillId="10" borderId="40" xfId="12" applyFont="1" applyFill="1" applyBorder="1" applyAlignment="1">
      <alignment horizontal="center" vertical="center"/>
    </xf>
    <xf numFmtId="0" fontId="28" fillId="8" borderId="40" xfId="12" applyFont="1" applyFill="1" applyBorder="1" applyAlignment="1">
      <alignment horizontal="center" vertical="center" wrapText="1"/>
    </xf>
    <xf numFmtId="0" fontId="28" fillId="8" borderId="40" xfId="12" applyFont="1" applyFill="1" applyBorder="1" applyAlignment="1">
      <alignment horizontal="center" vertical="center"/>
    </xf>
    <xf numFmtId="0" fontId="28" fillId="0" borderId="124" xfId="12" applyFont="1" applyFill="1" applyBorder="1" applyAlignment="1">
      <alignment horizontal="center" vertical="center"/>
    </xf>
    <xf numFmtId="0" fontId="26" fillId="10" borderId="118" xfId="12" applyFont="1" applyFill="1" applyBorder="1" applyAlignment="1">
      <alignment horizontal="center" vertical="center"/>
    </xf>
    <xf numFmtId="0" fontId="26" fillId="10" borderId="117" xfId="12" applyFont="1" applyFill="1" applyBorder="1" applyAlignment="1">
      <alignment horizontal="center" vertical="center"/>
    </xf>
    <xf numFmtId="0" fontId="26" fillId="10" borderId="116" xfId="12" applyFont="1" applyFill="1" applyBorder="1" applyAlignment="1">
      <alignment horizontal="center" vertical="center"/>
    </xf>
    <xf numFmtId="0" fontId="26" fillId="10" borderId="114" xfId="12" applyFont="1" applyFill="1" applyBorder="1" applyAlignment="1">
      <alignment horizontal="center" vertical="center"/>
    </xf>
    <xf numFmtId="0" fontId="26" fillId="10" borderId="113" xfId="12" applyFont="1" applyFill="1" applyBorder="1" applyAlignment="1">
      <alignment horizontal="center" vertical="center"/>
    </xf>
    <xf numFmtId="0" fontId="26" fillId="10" borderId="112" xfId="12" applyFont="1" applyFill="1" applyBorder="1" applyAlignment="1">
      <alignment horizontal="center" vertical="center"/>
    </xf>
    <xf numFmtId="0" fontId="26" fillId="8" borderId="36" xfId="12" applyFont="1" applyFill="1" applyBorder="1" applyAlignment="1">
      <alignment horizontal="center" vertical="center" textRotation="90" wrapText="1"/>
    </xf>
    <xf numFmtId="0" fontId="26" fillId="8" borderId="37" xfId="12" applyFont="1" applyFill="1" applyBorder="1" applyAlignment="1">
      <alignment horizontal="center" vertical="center" textRotation="90"/>
    </xf>
    <xf numFmtId="0" fontId="26" fillId="8" borderId="111" xfId="12" applyFont="1" applyFill="1" applyBorder="1" applyAlignment="1">
      <alignment horizontal="center" vertical="center" textRotation="90"/>
    </xf>
    <xf numFmtId="0" fontId="26" fillId="8" borderId="43" xfId="12" applyFont="1" applyFill="1" applyBorder="1" applyAlignment="1">
      <alignment horizontal="center" vertical="center" textRotation="90"/>
    </xf>
    <xf numFmtId="0" fontId="26" fillId="8" borderId="41" xfId="12" applyFont="1" applyFill="1" applyBorder="1" applyAlignment="1">
      <alignment horizontal="center" vertical="center" textRotation="90"/>
    </xf>
    <xf numFmtId="0" fontId="26" fillId="8" borderId="42" xfId="12" applyFont="1" applyFill="1" applyBorder="1" applyAlignment="1">
      <alignment horizontal="center" vertical="center" textRotation="90"/>
    </xf>
    <xf numFmtId="0" fontId="28" fillId="8" borderId="45" xfId="12" applyFont="1" applyFill="1" applyBorder="1" applyAlignment="1">
      <alignment horizontal="center" vertical="center" wrapText="1"/>
    </xf>
    <xf numFmtId="0" fontId="28" fillId="8" borderId="45" xfId="12" applyFont="1" applyFill="1" applyBorder="1" applyAlignment="1">
      <alignment horizontal="center" vertical="center"/>
    </xf>
    <xf numFmtId="0" fontId="26" fillId="0" borderId="125" xfId="12" applyFont="1" applyFill="1" applyBorder="1" applyAlignment="1">
      <alignment horizontal="left" vertical="center" wrapText="1"/>
    </xf>
    <xf numFmtId="0" fontId="26" fillId="0" borderId="119" xfId="12" applyFont="1" applyFill="1" applyBorder="1" applyAlignment="1">
      <alignment horizontal="left" vertical="center" wrapText="1"/>
    </xf>
    <xf numFmtId="0" fontId="26" fillId="0" borderId="123" xfId="12" applyFont="1" applyFill="1" applyBorder="1" applyAlignment="1">
      <alignment horizontal="left" vertical="center" wrapText="1"/>
    </xf>
    <xf numFmtId="0" fontId="26" fillId="0" borderId="36" xfId="12" applyFont="1" applyFill="1" applyBorder="1" applyAlignment="1">
      <alignment horizontal="center" vertical="center"/>
    </xf>
    <xf numFmtId="0" fontId="26" fillId="0" borderId="37" xfId="12" applyFont="1" applyFill="1" applyBorder="1" applyAlignment="1">
      <alignment horizontal="center" vertical="center"/>
    </xf>
    <xf numFmtId="0" fontId="26" fillId="0" borderId="41" xfId="12" applyFont="1" applyFill="1" applyBorder="1" applyAlignment="1">
      <alignment horizontal="center" vertical="center"/>
    </xf>
    <xf numFmtId="0" fontId="26" fillId="0" borderId="42" xfId="12" applyFont="1" applyFill="1" applyBorder="1" applyAlignment="1">
      <alignment horizontal="center" vertical="center"/>
    </xf>
    <xf numFmtId="0" fontId="26" fillId="0" borderId="126" xfId="12" applyFont="1" applyFill="1" applyBorder="1" applyAlignment="1">
      <alignment horizontal="center" vertical="center"/>
    </xf>
    <xf numFmtId="0" fontId="26" fillId="0" borderId="125" xfId="12" applyFont="1" applyFill="1" applyBorder="1" applyAlignment="1">
      <alignment horizontal="center" vertical="center"/>
    </xf>
    <xf numFmtId="0" fontId="26" fillId="0" borderId="127" xfId="12" applyFont="1" applyFill="1" applyBorder="1" applyAlignment="1">
      <alignment horizontal="center" vertical="center"/>
    </xf>
    <xf numFmtId="0" fontId="26" fillId="0" borderId="123" xfId="12" applyFont="1" applyFill="1" applyBorder="1" applyAlignment="1">
      <alignment horizontal="center" vertical="center"/>
    </xf>
  </cellXfs>
  <cellStyles count="13">
    <cellStyle name="ハイパーリンク" xfId="1" builtinId="8"/>
    <cellStyle name="ハイパーリンク 2" xfId="5"/>
    <cellStyle name="標準" xfId="0" builtinId="0"/>
    <cellStyle name="標準 2" xfId="2"/>
    <cellStyle name="標準 2 2" xfId="7"/>
    <cellStyle name="標準 3" xfId="6"/>
    <cellStyle name="標準 4" xfId="8"/>
    <cellStyle name="標準 5" xfId="9"/>
    <cellStyle name="標準 6" xfId="10"/>
    <cellStyle name="標準 7" xfId="12"/>
    <cellStyle name="標準_エントリー用紙_プログラム用入力フォーム(千歳）" xfId="4"/>
    <cellStyle name="標準_案内用ファイル" xfId="11"/>
    <cellStyle name="標準_平成２１年度第３回北海道カブスリーグU-15開催要項"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43</xdr:col>
      <xdr:colOff>0</xdr:colOff>
      <xdr:row>12</xdr:row>
      <xdr:rowOff>114300</xdr:rowOff>
    </xdr:from>
    <xdr:to>
      <xdr:col>56</xdr:col>
      <xdr:colOff>117475</xdr:colOff>
      <xdr:row>24</xdr:row>
      <xdr:rowOff>38100</xdr:rowOff>
    </xdr:to>
    <xdr:sp macro="" textlink="">
      <xdr:nvSpPr>
        <xdr:cNvPr id="2" name="AutoShape 4">
          <a:extLst>
            <a:ext uri="{FF2B5EF4-FFF2-40B4-BE49-F238E27FC236}">
              <a16:creationId xmlns:a16="http://schemas.microsoft.com/office/drawing/2014/main" xmlns="" id="{00000000-0008-0000-0200-000002000000}"/>
            </a:ext>
          </a:extLst>
        </xdr:cNvPr>
        <xdr:cNvSpPr>
          <a:spLocks noChangeArrowheads="1"/>
        </xdr:cNvSpPr>
      </xdr:nvSpPr>
      <xdr:spPr bwMode="auto">
        <a:xfrm>
          <a:off x="9353550" y="3276600"/>
          <a:ext cx="3089275" cy="2781300"/>
        </a:xfrm>
        <a:prstGeom prst="wedgeEllipseCallout">
          <a:avLst>
            <a:gd name="adj1" fmla="val -66727"/>
            <a:gd name="adj2" fmla="val -98105"/>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姓と名前の間に一マスのスペースをあけてください。</a:t>
          </a:r>
          <a:endParaRPr lang="en-US" altLang="ja-JP" sz="1800" b="0" i="0" u="none" strike="noStrike" baseline="0">
            <a:solidFill>
              <a:srgbClr val="000000"/>
            </a:solidFill>
            <a:latin typeface="ＭＳ Ｐゴシック"/>
            <a:ea typeface="ＭＳ Ｐゴシック"/>
          </a:endParaRPr>
        </a:p>
        <a:p>
          <a:pPr algn="l" rtl="0">
            <a:defRPr sz="1000"/>
          </a:pPr>
          <a:r>
            <a:rPr lang="ja-JP" altLang="en-US" sz="1800" b="0" i="0" u="none" strike="noStrike" baseline="0">
              <a:solidFill>
                <a:srgbClr val="000000"/>
              </a:solidFill>
              <a:latin typeface="ＭＳ Ｐゴシック"/>
              <a:ea typeface="ＭＳ Ｐゴシック"/>
            </a:rPr>
            <a:t>参加申込書の監督・コーチの欄も同様にお願いします。</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54</xdr:col>
      <xdr:colOff>38100</xdr:colOff>
      <xdr:row>4</xdr:row>
      <xdr:rowOff>180975</xdr:rowOff>
    </xdr:from>
    <xdr:to>
      <xdr:col>60</xdr:col>
      <xdr:colOff>66675</xdr:colOff>
      <xdr:row>20</xdr:row>
      <xdr:rowOff>114300</xdr:rowOff>
    </xdr:to>
    <xdr:sp macro="" textlink="">
      <xdr:nvSpPr>
        <xdr:cNvPr id="3" name="AutoShape 1">
          <a:extLst>
            <a:ext uri="{FF2B5EF4-FFF2-40B4-BE49-F238E27FC236}">
              <a16:creationId xmlns:a16="http://schemas.microsoft.com/office/drawing/2014/main" xmlns="" id="{00000000-0008-0000-0200-000003000000}"/>
            </a:ext>
          </a:extLst>
        </xdr:cNvPr>
        <xdr:cNvSpPr>
          <a:spLocks noChangeArrowheads="1"/>
        </xdr:cNvSpPr>
      </xdr:nvSpPr>
      <xdr:spPr bwMode="auto">
        <a:xfrm>
          <a:off x="11906250" y="1438275"/>
          <a:ext cx="1400175" cy="3743325"/>
        </a:xfrm>
        <a:prstGeom prst="wedgeEllipseCallout">
          <a:avLst>
            <a:gd name="adj1" fmla="val -108695"/>
            <a:gd name="adj2" fmla="val -42572"/>
          </a:avLst>
        </a:prstGeom>
        <a:solidFill>
          <a:srgbClr val="FFFFFF"/>
        </a:solidFill>
        <a:ln w="9525">
          <a:solidFill>
            <a:srgbClr val="000000"/>
          </a:solidFill>
          <a:miter lim="800000"/>
          <a:headEnd/>
          <a:tailEnd/>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全登録チームは別シートの少年団チーム名を選んでください。</a:t>
          </a:r>
        </a:p>
        <a:p>
          <a:pPr algn="l" rtl="0">
            <a:defRPr sz="1000"/>
          </a:pPr>
          <a:r>
            <a:rPr lang="ja-JP" altLang="en-US" sz="2000" b="0" i="0" u="none" strike="noStrike" baseline="0">
              <a:solidFill>
                <a:srgbClr val="000000"/>
              </a:solidFill>
              <a:latin typeface="ＭＳ Ｐゴシック"/>
              <a:ea typeface="ＭＳ Ｐゴシック"/>
            </a:rPr>
            <a:t>載ってない場合はお任せします。</a:t>
          </a:r>
        </a:p>
        <a:p>
          <a:pPr algn="l" rtl="0">
            <a:defRPr sz="1000"/>
          </a:pPr>
          <a:endParaRPr lang="ja-JP" altLang="en-US" sz="2000" b="0" i="0" u="none" strike="noStrike" baseline="0">
            <a:solidFill>
              <a:srgbClr val="000000"/>
            </a:solidFill>
            <a:latin typeface="ＭＳ Ｐゴシック"/>
            <a:ea typeface="ＭＳ Ｐゴシック"/>
          </a:endParaRPr>
        </a:p>
      </xdr:txBody>
    </xdr:sp>
    <xdr:clientData/>
  </xdr:twoCellAnchor>
  <xdr:twoCellAnchor>
    <xdr:from>
      <xdr:col>31</xdr:col>
      <xdr:colOff>304801</xdr:colOff>
      <xdr:row>7</xdr:row>
      <xdr:rowOff>9525</xdr:rowOff>
    </xdr:from>
    <xdr:to>
      <xdr:col>40</xdr:col>
      <xdr:colOff>200025</xdr:colOff>
      <xdr:row>16</xdr:row>
      <xdr:rowOff>104775</xdr:rowOff>
    </xdr:to>
    <xdr:sp macro="" textlink="">
      <xdr:nvSpPr>
        <xdr:cNvPr id="5" name="AutoShape 4">
          <a:extLst>
            <a:ext uri="{FF2B5EF4-FFF2-40B4-BE49-F238E27FC236}">
              <a16:creationId xmlns:a16="http://schemas.microsoft.com/office/drawing/2014/main" xmlns="" id="{00000000-0008-0000-0200-000005000000}"/>
            </a:ext>
          </a:extLst>
        </xdr:cNvPr>
        <xdr:cNvSpPr>
          <a:spLocks noChangeArrowheads="1"/>
        </xdr:cNvSpPr>
      </xdr:nvSpPr>
      <xdr:spPr bwMode="auto">
        <a:xfrm>
          <a:off x="7477126" y="1981200"/>
          <a:ext cx="2057399" cy="2238375"/>
        </a:xfrm>
        <a:prstGeom prst="wedgeEllipseCallout">
          <a:avLst>
            <a:gd name="adj1" fmla="val -55323"/>
            <a:gd name="adj2" fmla="val -72326"/>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800" b="0" i="0" u="none" strike="noStrike" baseline="0">
              <a:solidFill>
                <a:srgbClr val="000000"/>
              </a:solidFill>
              <a:latin typeface="ＭＳ Ｐゴシック"/>
              <a:ea typeface="ＭＳ Ｐゴシック"/>
            </a:rPr>
            <a:t>2nd</a:t>
          </a:r>
          <a:r>
            <a:rPr lang="ja-JP" altLang="en-US" sz="1800" b="0" i="0" u="none" strike="noStrike" baseline="0">
              <a:solidFill>
                <a:srgbClr val="000000"/>
              </a:solidFill>
              <a:latin typeface="ＭＳ Ｐゴシック"/>
              <a:ea typeface="ＭＳ Ｐゴシック"/>
            </a:rPr>
            <a:t>，</a:t>
          </a:r>
          <a:r>
            <a:rPr lang="en-US" altLang="ja-JP" sz="1800" b="0" i="0" u="none" strike="noStrike" baseline="0">
              <a:solidFill>
                <a:srgbClr val="000000"/>
              </a:solidFill>
              <a:latin typeface="ＭＳ Ｐゴシック"/>
              <a:ea typeface="ＭＳ Ｐゴシック"/>
            </a:rPr>
            <a:t>3rd</a:t>
          </a:r>
          <a:r>
            <a:rPr lang="ja-JP" altLang="en-US" sz="1800" b="0" i="0" u="none" strike="noStrike" baseline="0">
              <a:solidFill>
                <a:srgbClr val="000000"/>
              </a:solidFill>
              <a:latin typeface="ＭＳ Ｐゴシック"/>
              <a:ea typeface="ＭＳ Ｐゴシック"/>
            </a:rPr>
            <a:t>参加チームのみ，</a:t>
          </a:r>
          <a:r>
            <a:rPr lang="en-US" altLang="ja-JP" sz="1800" b="0" i="0" u="none" strike="noStrike" baseline="0">
              <a:solidFill>
                <a:srgbClr val="000000"/>
              </a:solidFill>
              <a:latin typeface="ＭＳ Ｐゴシック"/>
              <a:ea typeface="ＭＳ Ｐゴシック"/>
            </a:rPr>
            <a:t>GK</a:t>
          </a:r>
          <a:r>
            <a:rPr lang="ja-JP" altLang="en-US" sz="1800" b="0" i="0" u="none" strike="noStrike" baseline="0">
              <a:solidFill>
                <a:srgbClr val="000000"/>
              </a:solidFill>
              <a:latin typeface="ＭＳ Ｐゴシック"/>
              <a:ea typeface="ＭＳ Ｐゴシック"/>
            </a:rPr>
            <a:t>を除く</a:t>
          </a:r>
          <a:r>
            <a:rPr lang="en-US" altLang="ja-JP" sz="1800" b="0" i="0" u="none" strike="noStrike" baseline="0">
              <a:solidFill>
                <a:srgbClr val="000000"/>
              </a:solidFill>
              <a:latin typeface="ＭＳ Ｐゴシック"/>
              <a:ea typeface="ＭＳ Ｐゴシック"/>
            </a:rPr>
            <a:t>10</a:t>
          </a:r>
          <a:r>
            <a:rPr lang="ja-JP" altLang="en-US" sz="1800" b="0" i="0" u="none" strike="noStrike" baseline="0">
              <a:solidFill>
                <a:srgbClr val="000000"/>
              </a:solidFill>
              <a:latin typeface="ＭＳ Ｐゴシック"/>
              <a:ea typeface="ＭＳ Ｐゴシック"/>
            </a:rPr>
            <a:t>名のプロテクト選手を指定してください。</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109</xdr:row>
      <xdr:rowOff>9525</xdr:rowOff>
    </xdr:from>
    <xdr:to>
      <xdr:col>51</xdr:col>
      <xdr:colOff>0</xdr:colOff>
      <xdr:row>116</xdr:row>
      <xdr:rowOff>0</xdr:rowOff>
    </xdr:to>
    <xdr:sp macro="" textlink="">
      <xdr:nvSpPr>
        <xdr:cNvPr id="2" name="正方形/長方形 1">
          <a:extLst>
            <a:ext uri="{FF2B5EF4-FFF2-40B4-BE49-F238E27FC236}">
              <a16:creationId xmlns:a16="http://schemas.microsoft.com/office/drawing/2014/main" xmlns="" id="{E19615AB-A199-4634-8833-DAD97CB8D517}"/>
            </a:ext>
          </a:extLst>
        </xdr:cNvPr>
        <xdr:cNvSpPr/>
      </xdr:nvSpPr>
      <xdr:spPr>
        <a:xfrm>
          <a:off x="685800" y="18697575"/>
          <a:ext cx="34290000" cy="1190625"/>
        </a:xfrm>
        <a:prstGeom prst="rect">
          <a:avLst/>
        </a:prstGeom>
        <a:gradFill>
          <a:gsLst>
            <a:gs pos="0">
              <a:schemeClr val="bg1"/>
            </a:gs>
            <a:gs pos="100000">
              <a:srgbClr val="00B050"/>
            </a:gs>
          </a:gsLst>
          <a:lin ang="54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219075</xdr:colOff>
      <xdr:row>39</xdr:row>
      <xdr:rowOff>38100</xdr:rowOff>
    </xdr:from>
    <xdr:to>
      <xdr:col>18</xdr:col>
      <xdr:colOff>142875</xdr:colOff>
      <xdr:row>42</xdr:row>
      <xdr:rowOff>76200</xdr:rowOff>
    </xdr:to>
    <xdr:sp macro="" textlink="">
      <xdr:nvSpPr>
        <xdr:cNvPr id="6" name="二等辺三角形 5">
          <a:extLst>
            <a:ext uri="{FF2B5EF4-FFF2-40B4-BE49-F238E27FC236}">
              <a16:creationId xmlns:a16="http://schemas.microsoft.com/office/drawing/2014/main" xmlns="" id="{863DFAB7-16AA-4591-9174-6AFABE375DA3}"/>
            </a:ext>
          </a:extLst>
        </xdr:cNvPr>
        <xdr:cNvSpPr/>
      </xdr:nvSpPr>
      <xdr:spPr>
        <a:xfrm rot="5400000">
          <a:off x="11906250" y="6696075"/>
          <a:ext cx="552450" cy="609600"/>
        </a:xfrm>
        <a:prstGeom prst="triangl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209550</xdr:colOff>
      <xdr:row>8</xdr:row>
      <xdr:rowOff>28575</xdr:rowOff>
    </xdr:from>
    <xdr:to>
      <xdr:col>18</xdr:col>
      <xdr:colOff>133350</xdr:colOff>
      <xdr:row>11</xdr:row>
      <xdr:rowOff>66675</xdr:rowOff>
    </xdr:to>
    <xdr:sp macro="" textlink="">
      <xdr:nvSpPr>
        <xdr:cNvPr id="7" name="二等辺三角形 6">
          <a:extLst>
            <a:ext uri="{FF2B5EF4-FFF2-40B4-BE49-F238E27FC236}">
              <a16:creationId xmlns:a16="http://schemas.microsoft.com/office/drawing/2014/main" xmlns="" id="{D85F7FFE-6443-4C7A-8554-D0FCEB3A21E7}"/>
            </a:ext>
          </a:extLst>
        </xdr:cNvPr>
        <xdr:cNvSpPr/>
      </xdr:nvSpPr>
      <xdr:spPr>
        <a:xfrm rot="5400000">
          <a:off x="11896725" y="1371600"/>
          <a:ext cx="552450" cy="609600"/>
        </a:xfrm>
        <a:prstGeom prst="triangl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200025</xdr:colOff>
      <xdr:row>78</xdr:row>
      <xdr:rowOff>19050</xdr:rowOff>
    </xdr:from>
    <xdr:to>
      <xdr:col>18</xdr:col>
      <xdr:colOff>123825</xdr:colOff>
      <xdr:row>81</xdr:row>
      <xdr:rowOff>57150</xdr:rowOff>
    </xdr:to>
    <xdr:sp macro="" textlink="">
      <xdr:nvSpPr>
        <xdr:cNvPr id="8" name="二等辺三角形 7">
          <a:extLst>
            <a:ext uri="{FF2B5EF4-FFF2-40B4-BE49-F238E27FC236}">
              <a16:creationId xmlns:a16="http://schemas.microsoft.com/office/drawing/2014/main" xmlns="" id="{07548524-CD27-4AA7-85B7-80562DEEE1A6}"/>
            </a:ext>
          </a:extLst>
        </xdr:cNvPr>
        <xdr:cNvSpPr/>
      </xdr:nvSpPr>
      <xdr:spPr>
        <a:xfrm rot="5400000">
          <a:off x="11887200" y="13363575"/>
          <a:ext cx="552450" cy="609600"/>
        </a:xfrm>
        <a:prstGeom prst="triangl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38100</xdr:colOff>
      <xdr:row>4</xdr:row>
      <xdr:rowOff>38100</xdr:rowOff>
    </xdr:from>
    <xdr:ext cx="771526" cy="790576"/>
    <xdr:pic>
      <xdr:nvPicPr>
        <xdr:cNvPr id="9" name="図 8">
          <a:extLst>
            <a:ext uri="{FF2B5EF4-FFF2-40B4-BE49-F238E27FC236}">
              <a16:creationId xmlns:a16="http://schemas.microsoft.com/office/drawing/2014/main" xmlns="" id="{587F71E7-7BE4-4785-8079-62FD359218A2}"/>
            </a:ext>
          </a:extLst>
        </xdr:cNvPr>
        <xdr:cNvPicPr/>
      </xdr:nvPicPr>
      <xdr:blipFill rotWithShape="1">
        <a:blip xmlns:r="http://schemas.openxmlformats.org/officeDocument/2006/relationships" r:embed="rId1" cstate="print">
          <a:extLst>
            <a:ext uri="{28A0092B-C50C-407E-A947-70E740481C1C}">
              <a14:useLocalDpi xmlns="" xmlns:a14="http://schemas.microsoft.com/office/drawing/2010/main" val="0"/>
            </a:ext>
          </a:extLst>
        </a:blip>
        <a:srcRect l="28196" t="12085" r="30019" b="14200"/>
        <a:stretch/>
      </xdr:blipFill>
      <xdr:spPr bwMode="auto">
        <a:xfrm>
          <a:off x="30213300" y="723900"/>
          <a:ext cx="771526" cy="790576"/>
        </a:xfrm>
        <a:prstGeom prst="rect">
          <a:avLst/>
        </a:prstGeom>
        <a:ln>
          <a:noFill/>
        </a:ln>
        <a:extLst>
          <a:ext uri="{53640926-AAD7-44D8-BBD7-CCE9431645EC}">
            <a14:shadowObscured xmlns="" xmlns:a14="http://schemas.microsoft.com/office/drawing/2010/main"/>
          </a:ext>
        </a:extLst>
      </xdr:spPr>
    </xdr:pic>
    <xdr:clientData/>
  </xdr:oneCellAnchor>
  <xdr:oneCellAnchor>
    <xdr:from>
      <xdr:col>1</xdr:col>
      <xdr:colOff>57150</xdr:colOff>
      <xdr:row>106</xdr:row>
      <xdr:rowOff>9525</xdr:rowOff>
    </xdr:from>
    <xdr:ext cx="1019175" cy="840899"/>
    <xdr:pic>
      <xdr:nvPicPr>
        <xdr:cNvPr id="10" name="図 9" descr="G:\２００５－２０１２\２０１１（Ｈ２３）\04 SOCCER\画像類\hokkaido.jpg">
          <a:extLst>
            <a:ext uri="{FF2B5EF4-FFF2-40B4-BE49-F238E27FC236}">
              <a16:creationId xmlns:a16="http://schemas.microsoft.com/office/drawing/2014/main" xmlns="" id="{142FA6C7-0DB0-4208-8A30-1243EFE45F9E}"/>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 xmlns:a14="http://schemas.microsoft.com/office/drawing/2010/main" val="0"/>
            </a:ext>
          </a:extLst>
        </a:blip>
        <a:srcRect/>
        <a:stretch>
          <a:fillRect/>
        </a:stretch>
      </xdr:blipFill>
      <xdr:spPr bwMode="auto">
        <a:xfrm>
          <a:off x="742950" y="18183225"/>
          <a:ext cx="1019175" cy="840899"/>
        </a:xfrm>
        <a:prstGeom prst="rect">
          <a:avLst/>
        </a:prstGeom>
        <a:ln>
          <a:noFill/>
        </a:ln>
        <a:effectLst>
          <a:outerShdw blurRad="292100" dist="139700" dir="2700000" algn="tl" rotWithShape="0">
            <a:srgbClr val="333333">
              <a:alpha val="65000"/>
            </a:srgbClr>
          </a:outerShdw>
        </a:effectLst>
        <a:scene3d>
          <a:camera prst="orthographicFront"/>
          <a:lightRig rig="threePt" dir="t"/>
        </a:scene3d>
        <a:sp3d>
          <a:bevelT/>
        </a:sp3d>
      </xdr:spPr>
    </xdr:pic>
    <xdr:clientData/>
  </xdr:oneCellAnchor>
  <xdr:twoCellAnchor>
    <xdr:from>
      <xdr:col>47</xdr:col>
      <xdr:colOff>209550</xdr:colOff>
      <xdr:row>106</xdr:row>
      <xdr:rowOff>28575</xdr:rowOff>
    </xdr:from>
    <xdr:to>
      <xdr:col>50</xdr:col>
      <xdr:colOff>172875</xdr:colOff>
      <xdr:row>115</xdr:row>
      <xdr:rowOff>49050</xdr:rowOff>
    </xdr:to>
    <xdr:sp macro="" textlink="">
      <xdr:nvSpPr>
        <xdr:cNvPr id="11" name="円/楕円 2">
          <a:extLst>
            <a:ext uri="{FF2B5EF4-FFF2-40B4-BE49-F238E27FC236}">
              <a16:creationId xmlns:a16="http://schemas.microsoft.com/office/drawing/2014/main" xmlns="" id="{EE5859C9-48DB-4F03-90C2-0B149F19B2B6}"/>
            </a:ext>
          </a:extLst>
        </xdr:cNvPr>
        <xdr:cNvSpPr/>
      </xdr:nvSpPr>
      <xdr:spPr>
        <a:xfrm>
          <a:off x="32442150" y="18202275"/>
          <a:ext cx="2020725" cy="1563525"/>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47</xdr:col>
      <xdr:colOff>209550</xdr:colOff>
      <xdr:row>106</xdr:row>
      <xdr:rowOff>38099</xdr:rowOff>
    </xdr:from>
    <xdr:ext cx="792000" cy="792000"/>
    <xdr:pic>
      <xdr:nvPicPr>
        <xdr:cNvPr id="12" name="図 11" descr="G:\２００５－２０１２\２０１１（Ｈ２３）\04 SOCCER\画像類\U15ワッペン①.jpg">
          <a:extLst>
            <a:ext uri="{FF2B5EF4-FFF2-40B4-BE49-F238E27FC236}">
              <a16:creationId xmlns:a16="http://schemas.microsoft.com/office/drawing/2014/main" xmlns="" id="{96B60431-EB6F-45D8-92F4-BE298749A04E}"/>
            </a:ext>
          </a:extLst>
        </xdr:cNvPr>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 xmlns:a14="http://schemas.microsoft.com/office/drawing/2010/main" val="0"/>
            </a:ext>
          </a:extLst>
        </a:blip>
        <a:srcRect/>
        <a:stretch>
          <a:fillRect/>
        </a:stretch>
      </xdr:blipFill>
      <xdr:spPr bwMode="auto">
        <a:xfrm>
          <a:off x="32442150" y="18211799"/>
          <a:ext cx="792000" cy="792000"/>
        </a:xfrm>
        <a:prstGeom prst="rect">
          <a:avLst/>
        </a:prstGeom>
        <a:noFill/>
        <a:ln>
          <a:noFill/>
        </a:ln>
      </xdr:spPr>
    </xdr:pic>
    <xdr:clientData/>
  </xdr:oneCellAnchor>
  <xdr:twoCellAnchor>
    <xdr:from>
      <xdr:col>1</xdr:col>
      <xdr:colOff>9525</xdr:colOff>
      <xdr:row>108</xdr:row>
      <xdr:rowOff>66675</xdr:rowOff>
    </xdr:from>
    <xdr:to>
      <xdr:col>51</xdr:col>
      <xdr:colOff>0</xdr:colOff>
      <xdr:row>114</xdr:row>
      <xdr:rowOff>76200</xdr:rowOff>
    </xdr:to>
    <xdr:sp macro="" textlink="">
      <xdr:nvSpPr>
        <xdr:cNvPr id="13" name="テキスト ボックス 12">
          <a:extLst>
            <a:ext uri="{FF2B5EF4-FFF2-40B4-BE49-F238E27FC236}">
              <a16:creationId xmlns:a16="http://schemas.microsoft.com/office/drawing/2014/main" xmlns="" id="{2C9B05A3-1EDE-46DA-B6E4-4B2C99F34A1A}"/>
            </a:ext>
          </a:extLst>
        </xdr:cNvPr>
        <xdr:cNvSpPr txBox="1"/>
      </xdr:nvSpPr>
      <xdr:spPr>
        <a:xfrm>
          <a:off x="695325" y="18583275"/>
          <a:ext cx="34280475" cy="103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3200" b="1" i="1" baseline="0">
              <a:ln>
                <a:solidFill>
                  <a:srgbClr val="00B050"/>
                </a:solidFill>
              </a:ln>
              <a:solidFill>
                <a:schemeClr val="bg1"/>
              </a:solidFill>
              <a:effectLst>
                <a:glow rad="101600">
                  <a:srgbClr val="66FF66">
                    <a:alpha val="40000"/>
                  </a:srgbClr>
                </a:glow>
                <a:outerShdw blurRad="50800" dist="38100" dir="2700000" algn="tl" rotWithShape="0">
                  <a:schemeClr val="tx1">
                    <a:alpha val="40000"/>
                  </a:schemeClr>
                </a:outerShdw>
              </a:effectLst>
              <a:latin typeface="Cooper Black" panose="0208090404030B020404" pitchFamily="18" charset="0"/>
              <a:ea typeface="HG丸ｺﾞｼｯｸM-PRO" panose="020F0600000000000000" pitchFamily="50" charset="-128"/>
            </a:rPr>
            <a:t>Asahikawa F.A.  U-15    System  for  Entry-Match  </a:t>
          </a:r>
          <a:endParaRPr kumimoji="1" lang="ja-JP" altLang="en-US" sz="3200" b="1" i="1">
            <a:ln>
              <a:solidFill>
                <a:srgbClr val="00B050"/>
              </a:solidFill>
            </a:ln>
            <a:solidFill>
              <a:schemeClr val="bg1"/>
            </a:solidFill>
            <a:effectLst>
              <a:glow rad="101600">
                <a:srgbClr val="66FF66">
                  <a:alpha val="40000"/>
                </a:srgbClr>
              </a:glow>
              <a:outerShdw blurRad="50800" dist="38100" dir="2700000" algn="tl" rotWithShape="0">
                <a:schemeClr val="tx1">
                  <a:alpha val="40000"/>
                </a:schemeClr>
              </a:outerShdw>
            </a:effectLst>
            <a:latin typeface="Cooper Black" panose="0208090404030B020404" pitchFamily="18" charset="0"/>
            <a:ea typeface="HG丸ｺﾞｼｯｸM-PRO" panose="020F0600000000000000" pitchFamily="50" charset="-128"/>
          </a:endParaRPr>
        </a:p>
      </xdr:txBody>
    </xdr:sp>
    <xdr:clientData/>
  </xdr:twoCellAnchor>
  <xdr:oneCellAnchor>
    <xdr:from>
      <xdr:col>44</xdr:col>
      <xdr:colOff>38100</xdr:colOff>
      <xdr:row>74</xdr:row>
      <xdr:rowOff>38100</xdr:rowOff>
    </xdr:from>
    <xdr:ext cx="771526" cy="790576"/>
    <xdr:pic>
      <xdr:nvPicPr>
        <xdr:cNvPr id="18" name="図 17">
          <a:extLst>
            <a:ext uri="{FF2B5EF4-FFF2-40B4-BE49-F238E27FC236}">
              <a16:creationId xmlns:a16="http://schemas.microsoft.com/office/drawing/2014/main" xmlns="" id="{587F71E7-7BE4-4785-8079-62FD359218A2}"/>
            </a:ext>
          </a:extLst>
        </xdr:cNvPr>
        <xdr:cNvPicPr/>
      </xdr:nvPicPr>
      <xdr:blipFill rotWithShape="1">
        <a:blip xmlns:r="http://schemas.openxmlformats.org/officeDocument/2006/relationships" r:embed="rId1" cstate="print">
          <a:extLst>
            <a:ext uri="{28A0092B-C50C-407E-A947-70E740481C1C}">
              <a14:useLocalDpi xmlns="" xmlns:a14="http://schemas.microsoft.com/office/drawing/2010/main" val="0"/>
            </a:ext>
          </a:extLst>
        </a:blip>
        <a:srcRect l="28196" t="12085" r="30019" b="14200"/>
        <a:stretch/>
      </xdr:blipFill>
      <xdr:spPr bwMode="auto">
        <a:xfrm>
          <a:off x="12192000" y="381000"/>
          <a:ext cx="771526" cy="790576"/>
        </a:xfrm>
        <a:prstGeom prst="rect">
          <a:avLst/>
        </a:prstGeom>
        <a:ln>
          <a:noFill/>
        </a:ln>
        <a:extLst>
          <a:ext uri="{53640926-AAD7-44D8-BBD7-CCE9431645EC}">
            <a14:shadowObscured xmlns="" xmlns:a14="http://schemas.microsoft.com/office/drawing/2010/main"/>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sahikawau15.nori@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BJ101"/>
  <sheetViews>
    <sheetView view="pageBreakPreview" topLeftCell="A37" zoomScale="60" zoomScaleNormal="100" workbookViewId="0">
      <selection activeCell="AI45" sqref="AI45"/>
    </sheetView>
  </sheetViews>
  <sheetFormatPr defaultColWidth="3.625" defaultRowHeight="20.25" customHeight="1"/>
  <cols>
    <col min="1" max="16384" width="3.625" style="63"/>
  </cols>
  <sheetData>
    <row r="1" spans="1:34" ht="20.25" customHeight="1">
      <c r="A1" s="63" t="s">
        <v>0</v>
      </c>
    </row>
    <row r="2" spans="1:34" ht="20.25" customHeight="1">
      <c r="A2" s="63" t="s">
        <v>1</v>
      </c>
      <c r="H2" s="63" t="s">
        <v>3</v>
      </c>
    </row>
    <row r="3" spans="1:34" ht="20.25" customHeight="1">
      <c r="A3" s="63" t="s">
        <v>2</v>
      </c>
    </row>
    <row r="4" spans="1:34" ht="20.25" customHeight="1">
      <c r="Y4" s="63" t="s">
        <v>42</v>
      </c>
    </row>
    <row r="5" spans="1:34" ht="20.25" customHeight="1">
      <c r="AA5" s="63" t="s">
        <v>29</v>
      </c>
    </row>
    <row r="6" spans="1:34" ht="20.25" customHeight="1">
      <c r="Y6" s="63" t="s">
        <v>4</v>
      </c>
    </row>
    <row r="7" spans="1:34" ht="20.25" customHeight="1">
      <c r="AA7" s="63" t="s">
        <v>43</v>
      </c>
    </row>
    <row r="8" spans="1:34" ht="10.5" customHeight="1"/>
    <row r="9" spans="1:34" ht="20.25" customHeight="1">
      <c r="A9" s="128" t="s">
        <v>207</v>
      </c>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row>
    <row r="10" spans="1:34" ht="3.75" customHeight="1">
      <c r="A10" s="128"/>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row>
    <row r="11" spans="1:34" ht="14.25" customHeight="1"/>
    <row r="12" spans="1:34" ht="20.25" customHeight="1">
      <c r="B12" s="63" t="s">
        <v>5</v>
      </c>
    </row>
    <row r="13" spans="1:34" ht="11.25" customHeight="1"/>
    <row r="14" spans="1:34" ht="20.25" customHeight="1">
      <c r="A14" s="63">
        <v>1</v>
      </c>
      <c r="C14" s="63" t="s">
        <v>28</v>
      </c>
      <c r="F14" s="129" t="s">
        <v>44</v>
      </c>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row>
    <row r="15" spans="1:34" ht="20.25" customHeight="1">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row>
    <row r="16" spans="1:34" ht="12.75" customHeight="1">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row>
    <row r="17" spans="1:44" ht="11.25" customHeight="1"/>
    <row r="18" spans="1:44" ht="35.25" customHeight="1">
      <c r="A18" s="63">
        <v>2</v>
      </c>
      <c r="C18" s="63" t="s">
        <v>30</v>
      </c>
      <c r="F18" s="129" t="s">
        <v>71</v>
      </c>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row>
    <row r="19" spans="1:44" ht="10.5" customHeight="1"/>
    <row r="20" spans="1:44" ht="20.25" customHeight="1">
      <c r="A20" s="63">
        <v>3</v>
      </c>
      <c r="C20" s="63" t="s">
        <v>6</v>
      </c>
      <c r="F20" s="63" t="s">
        <v>7</v>
      </c>
    </row>
    <row r="21" spans="1:44" ht="10.5" customHeight="1"/>
    <row r="22" spans="1:44" ht="20.25" customHeight="1">
      <c r="A22" s="63">
        <v>4</v>
      </c>
      <c r="C22" s="63" t="s">
        <v>8</v>
      </c>
      <c r="F22" s="63" t="s">
        <v>45</v>
      </c>
    </row>
    <row r="23" spans="1:44" ht="20.25" customHeight="1">
      <c r="F23" s="63" t="s">
        <v>9</v>
      </c>
    </row>
    <row r="24" spans="1:44" ht="9" customHeight="1">
      <c r="AP24" s="63" t="s">
        <v>11</v>
      </c>
      <c r="AR24" s="63" t="s">
        <v>26</v>
      </c>
    </row>
    <row r="25" spans="1:44" ht="20.25" customHeight="1">
      <c r="A25" s="63">
        <v>5</v>
      </c>
      <c r="C25" s="63" t="s">
        <v>34</v>
      </c>
      <c r="F25" s="63" t="s">
        <v>46</v>
      </c>
      <c r="S25" s="63" t="s">
        <v>148</v>
      </c>
    </row>
    <row r="26" spans="1:44" ht="10.5" customHeight="1"/>
    <row r="27" spans="1:44" ht="20.25" customHeight="1">
      <c r="A27" s="63">
        <v>6</v>
      </c>
      <c r="C27" s="63" t="s">
        <v>10</v>
      </c>
      <c r="F27" s="76" t="s">
        <v>289</v>
      </c>
      <c r="AP27" s="63" t="s">
        <v>47</v>
      </c>
      <c r="AR27" s="63" t="s">
        <v>27</v>
      </c>
    </row>
    <row r="28" spans="1:44" ht="10.5" customHeight="1"/>
    <row r="29" spans="1:44" ht="40.5" customHeight="1">
      <c r="A29" s="63">
        <v>7</v>
      </c>
      <c r="C29" s="63" t="s">
        <v>12</v>
      </c>
      <c r="F29" s="123" t="s">
        <v>149</v>
      </c>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row>
    <row r="30" spans="1:44" ht="10.5" customHeight="1"/>
    <row r="31" spans="1:44" ht="20.25" customHeight="1">
      <c r="A31" s="63">
        <v>8</v>
      </c>
      <c r="C31" s="63" t="s">
        <v>13</v>
      </c>
    </row>
    <row r="32" spans="1:44" ht="91.5" customHeight="1">
      <c r="B32" s="77" t="s">
        <v>48</v>
      </c>
      <c r="C32" s="123" t="s">
        <v>257</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row>
    <row r="33" spans="1:34" ht="20.25" customHeight="1">
      <c r="B33" s="77" t="s">
        <v>49</v>
      </c>
      <c r="C33" s="123" t="s">
        <v>208</v>
      </c>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row>
    <row r="34" spans="1:34" ht="26.25" customHeight="1">
      <c r="B34" s="77"/>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row>
    <row r="35" spans="1:34" ht="61.5" customHeight="1">
      <c r="B35" s="77" t="s">
        <v>50</v>
      </c>
      <c r="C35" s="123" t="s">
        <v>286</v>
      </c>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row>
    <row r="36" spans="1:34" ht="35.25" customHeight="1">
      <c r="B36" s="77" t="s">
        <v>52</v>
      </c>
      <c r="C36" s="123" t="s">
        <v>51</v>
      </c>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row>
    <row r="37" spans="1:34" ht="35.25" customHeight="1">
      <c r="B37" s="77" t="s">
        <v>54</v>
      </c>
      <c r="C37" s="123" t="s">
        <v>53</v>
      </c>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row>
    <row r="38" spans="1:34" ht="20.25" customHeight="1">
      <c r="B38" s="77" t="s">
        <v>55</v>
      </c>
      <c r="C38" s="123" t="s">
        <v>209</v>
      </c>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row>
    <row r="39" spans="1:34" ht="20.25" customHeight="1">
      <c r="B39" s="77" t="s">
        <v>57</v>
      </c>
      <c r="C39" s="123" t="s">
        <v>56</v>
      </c>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row>
    <row r="40" spans="1:34" ht="39" customHeight="1">
      <c r="B40" s="77" t="s">
        <v>142</v>
      </c>
      <c r="C40" s="123" t="s">
        <v>143</v>
      </c>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row>
    <row r="41" spans="1:34" ht="27.75" customHeight="1">
      <c r="B41" s="77" t="s">
        <v>58</v>
      </c>
      <c r="C41" s="123" t="s">
        <v>210</v>
      </c>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row>
    <row r="42" spans="1:34" ht="21.75" customHeight="1">
      <c r="B42" s="77"/>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row>
    <row r="43" spans="1:34" ht="26.25" customHeight="1">
      <c r="B43" s="77" t="s">
        <v>203</v>
      </c>
      <c r="C43" s="123" t="s">
        <v>290</v>
      </c>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row>
    <row r="44" spans="1:34" ht="20.25" customHeight="1">
      <c r="B44" s="77" t="s">
        <v>60</v>
      </c>
      <c r="C44" s="123" t="s">
        <v>59</v>
      </c>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row>
    <row r="45" spans="1:34" ht="57.75" customHeight="1">
      <c r="B45" s="77" t="s">
        <v>144</v>
      </c>
      <c r="C45" s="123" t="s">
        <v>291</v>
      </c>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row>
    <row r="46" spans="1:34" ht="7.5" customHeight="1">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row>
    <row r="47" spans="1:34" ht="20.25" customHeight="1">
      <c r="A47" s="63">
        <v>9</v>
      </c>
      <c r="C47" s="123" t="s">
        <v>14</v>
      </c>
      <c r="D47" s="123"/>
      <c r="E47" s="123"/>
      <c r="F47" s="123"/>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row>
    <row r="48" spans="1:34" ht="20.25" customHeight="1">
      <c r="B48" s="130" t="s">
        <v>48</v>
      </c>
      <c r="C48" s="123" t="s">
        <v>61</v>
      </c>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row>
    <row r="49" spans="1:34" ht="20.25" customHeight="1">
      <c r="B49" s="130"/>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row>
    <row r="50" spans="1:34" ht="20.25" customHeight="1">
      <c r="B50" s="63" t="s">
        <v>49</v>
      </c>
      <c r="C50" s="123" t="s">
        <v>31</v>
      </c>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row>
    <row r="51" spans="1:34" ht="20.25" customHeight="1">
      <c r="B51" s="130" t="s">
        <v>50</v>
      </c>
      <c r="C51" s="123" t="s">
        <v>62</v>
      </c>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row>
    <row r="52" spans="1:34" ht="20.25" customHeight="1">
      <c r="B52" s="130"/>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row>
    <row r="53" spans="1:34" ht="20.25" customHeight="1">
      <c r="B53" s="63" t="s">
        <v>52</v>
      </c>
      <c r="C53" s="123" t="s">
        <v>96</v>
      </c>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row>
    <row r="54" spans="1:34" ht="35.25" customHeight="1">
      <c r="B54" s="63" t="s">
        <v>147</v>
      </c>
      <c r="C54" s="123" t="s">
        <v>146</v>
      </c>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row>
    <row r="55" spans="1:34" ht="20.25" customHeight="1">
      <c r="B55" s="63" t="s">
        <v>55</v>
      </c>
      <c r="C55" s="123" t="s">
        <v>288</v>
      </c>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row>
    <row r="56" spans="1:34" ht="20.25" customHeight="1">
      <c r="C56" s="124" t="s">
        <v>211</v>
      </c>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row>
    <row r="57" spans="1:34" ht="15" customHeight="1">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row>
    <row r="58" spans="1:34" s="73" customFormat="1" ht="6.75" customHeight="1"/>
    <row r="59" spans="1:34" ht="20.25" customHeight="1">
      <c r="A59" s="63">
        <v>10</v>
      </c>
      <c r="C59" s="74" t="s">
        <v>15</v>
      </c>
      <c r="D59" s="74"/>
      <c r="E59" s="74"/>
      <c r="F59" s="74"/>
      <c r="G59" s="74"/>
      <c r="H59" s="74" t="s">
        <v>196</v>
      </c>
      <c r="I59" s="74"/>
      <c r="J59" s="74"/>
      <c r="K59" s="74"/>
      <c r="L59" s="74"/>
      <c r="M59" s="74"/>
      <c r="N59" s="74"/>
      <c r="O59" s="74"/>
      <c r="P59" s="74"/>
      <c r="Q59" s="74"/>
      <c r="R59" s="74"/>
      <c r="S59" s="74"/>
      <c r="T59" s="74"/>
      <c r="U59" s="74"/>
      <c r="V59" s="74"/>
    </row>
    <row r="60" spans="1:34" ht="20.25" customHeight="1">
      <c r="C60" s="63" t="s">
        <v>72</v>
      </c>
      <c r="D60" s="64"/>
      <c r="E60" s="64" t="s">
        <v>212</v>
      </c>
      <c r="F60" s="64"/>
      <c r="G60" s="64"/>
      <c r="H60" s="64"/>
      <c r="I60" s="64"/>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row>
    <row r="61" spans="1:34" ht="20.25" customHeight="1">
      <c r="C61" s="63" t="s">
        <v>73</v>
      </c>
      <c r="D61" s="64"/>
      <c r="E61" s="64" t="s">
        <v>213</v>
      </c>
      <c r="F61" s="64"/>
      <c r="G61" s="64"/>
      <c r="H61" s="64"/>
      <c r="I61" s="64"/>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row>
    <row r="62" spans="1:34" ht="20.25" customHeight="1">
      <c r="C62" s="125" t="s">
        <v>24</v>
      </c>
      <c r="D62" s="126"/>
      <c r="E62" s="126"/>
      <c r="F62" s="126"/>
      <c r="G62" s="126"/>
      <c r="H62" s="126"/>
      <c r="I62" s="126"/>
      <c r="J62" s="126"/>
      <c r="K62" s="126"/>
      <c r="L62" s="126"/>
      <c r="M62" s="126"/>
      <c r="N62" s="126"/>
      <c r="O62" s="126"/>
      <c r="P62" s="126"/>
      <c r="Q62" s="126"/>
      <c r="R62" s="126"/>
      <c r="S62" s="126"/>
      <c r="T62" s="126"/>
      <c r="U62" s="126"/>
      <c r="V62" s="127"/>
      <c r="W62" s="62"/>
      <c r="X62" s="62"/>
      <c r="Y62" s="62"/>
      <c r="Z62" s="62"/>
      <c r="AA62" s="62"/>
      <c r="AB62" s="62"/>
      <c r="AC62" s="62"/>
      <c r="AD62" s="62"/>
      <c r="AE62" s="62"/>
      <c r="AF62" s="62"/>
      <c r="AG62" s="62"/>
      <c r="AH62" s="62"/>
    </row>
    <row r="63" spans="1:34" ht="20.25" customHeight="1">
      <c r="C63" s="131" t="s">
        <v>63</v>
      </c>
      <c r="D63" s="132"/>
      <c r="E63" s="132"/>
      <c r="F63" s="132"/>
      <c r="G63" s="132"/>
      <c r="H63" s="132"/>
      <c r="I63" s="132"/>
      <c r="J63" s="132"/>
      <c r="K63" s="132"/>
      <c r="L63" s="132"/>
      <c r="M63" s="132"/>
      <c r="N63" s="132"/>
      <c r="O63" s="132"/>
      <c r="P63" s="132"/>
      <c r="Q63" s="132"/>
      <c r="R63" s="132"/>
      <c r="S63" s="132"/>
      <c r="T63" s="132"/>
      <c r="U63" s="132"/>
      <c r="V63" s="133"/>
      <c r="W63" s="62"/>
      <c r="X63" s="62"/>
      <c r="Y63" s="62"/>
      <c r="Z63" s="62"/>
      <c r="AA63" s="62"/>
      <c r="AB63" s="62"/>
      <c r="AC63" s="62"/>
      <c r="AD63" s="62"/>
      <c r="AE63" s="62"/>
      <c r="AF63" s="62"/>
      <c r="AG63" s="62"/>
      <c r="AH63" s="62"/>
    </row>
    <row r="64" spans="1:34" ht="20.25" customHeight="1">
      <c r="B64" s="62"/>
      <c r="C64" s="134" t="s">
        <v>64</v>
      </c>
      <c r="D64" s="135"/>
      <c r="E64" s="135"/>
      <c r="F64" s="135"/>
      <c r="G64" s="135"/>
      <c r="H64" s="135"/>
      <c r="I64" s="135"/>
      <c r="J64" s="135"/>
      <c r="K64" s="135"/>
      <c r="L64" s="135"/>
      <c r="M64" s="135"/>
      <c r="N64" s="135"/>
      <c r="O64" s="135"/>
      <c r="P64" s="135"/>
      <c r="Q64" s="135"/>
      <c r="R64" s="135"/>
      <c r="S64" s="135"/>
      <c r="T64" s="135"/>
      <c r="U64" s="135"/>
      <c r="V64" s="136"/>
      <c r="W64" s="62"/>
      <c r="X64" s="62"/>
      <c r="Y64" s="62"/>
      <c r="Z64" s="62"/>
      <c r="AA64" s="62"/>
      <c r="AB64" s="62"/>
      <c r="AC64" s="62"/>
      <c r="AD64" s="62"/>
      <c r="AE64" s="62"/>
      <c r="AF64" s="62"/>
      <c r="AG64" s="62"/>
      <c r="AH64" s="62"/>
    </row>
    <row r="65" spans="1:62" ht="6.75" customHeight="1"/>
    <row r="66" spans="1:62" ht="20.25" customHeight="1">
      <c r="A66" s="63">
        <v>11</v>
      </c>
      <c r="C66" s="63" t="s">
        <v>65</v>
      </c>
    </row>
    <row r="67" spans="1:62" ht="20.25" customHeight="1">
      <c r="B67" s="123" t="s">
        <v>194</v>
      </c>
      <c r="C67" s="123"/>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row>
    <row r="68" spans="1:62" ht="7.5" customHeight="1">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row>
    <row r="69" spans="1:62" ht="21.75" customHeight="1">
      <c r="A69" s="63">
        <v>12</v>
      </c>
      <c r="C69" s="66" t="s">
        <v>32</v>
      </c>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row>
    <row r="70" spans="1:62" ht="21.75" customHeight="1">
      <c r="B70" s="64" t="s">
        <v>66</v>
      </c>
      <c r="C70" s="66"/>
      <c r="D70" s="137" t="s">
        <v>40</v>
      </c>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row>
    <row r="71" spans="1:62" ht="21.75" customHeight="1">
      <c r="C71" s="66"/>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row>
    <row r="72" spans="1:62" ht="21.75" customHeight="1">
      <c r="B72" s="64" t="s">
        <v>67</v>
      </c>
      <c r="C72" s="66"/>
      <c r="D72" s="137" t="s">
        <v>33</v>
      </c>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c r="AH72" s="137"/>
    </row>
    <row r="73" spans="1:62" ht="16.5" customHeight="1">
      <c r="C73" s="66"/>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row>
    <row r="74" spans="1:62" ht="21.75" customHeight="1">
      <c r="B74" s="64" t="s">
        <v>68</v>
      </c>
      <c r="C74" s="66"/>
      <c r="D74" s="137" t="s">
        <v>145</v>
      </c>
      <c r="E74" s="137"/>
      <c r="F74" s="137"/>
      <c r="G74" s="137"/>
      <c r="H74" s="137"/>
      <c r="I74" s="137"/>
      <c r="J74" s="137"/>
      <c r="K74" s="137"/>
      <c r="L74" s="137"/>
      <c r="M74" s="137"/>
      <c r="N74" s="137"/>
      <c r="O74" s="137"/>
      <c r="P74" s="137"/>
      <c r="Q74" s="137"/>
      <c r="R74" s="137"/>
      <c r="S74" s="137"/>
      <c r="T74" s="137"/>
      <c r="U74" s="137"/>
      <c r="V74" s="137"/>
      <c r="W74" s="137"/>
      <c r="X74" s="137"/>
      <c r="Y74" s="137"/>
      <c r="Z74" s="137"/>
      <c r="AA74" s="137"/>
      <c r="AB74" s="137"/>
      <c r="AC74" s="137"/>
      <c r="AD74" s="137"/>
      <c r="AE74" s="137"/>
      <c r="AF74" s="137"/>
      <c r="AG74" s="137"/>
      <c r="AH74" s="137"/>
    </row>
    <row r="75" spans="1:62" ht="18" customHeight="1">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row>
    <row r="76" spans="1:62" ht="18" customHeight="1">
      <c r="A76" s="63">
        <v>13</v>
      </c>
      <c r="C76" s="67" t="s">
        <v>188</v>
      </c>
      <c r="AE76" s="68"/>
      <c r="AF76" s="68"/>
      <c r="AG76" s="68"/>
      <c r="AH76" s="68"/>
    </row>
    <row r="77" spans="1:62" ht="57" customHeight="1">
      <c r="C77" s="139" t="s">
        <v>195</v>
      </c>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row>
    <row r="78" spans="1:62" ht="64.5" customHeight="1">
      <c r="C78" s="139" t="s">
        <v>287</v>
      </c>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20"/>
      <c r="AP78" s="71"/>
      <c r="AQ78" s="71"/>
      <c r="AR78" s="71"/>
      <c r="AS78" s="71"/>
      <c r="AT78" s="71"/>
      <c r="AU78" s="71"/>
      <c r="AV78" s="71"/>
      <c r="AW78" s="71"/>
      <c r="AX78" s="71"/>
      <c r="AY78" s="71"/>
      <c r="AZ78" s="71"/>
      <c r="BA78" s="71"/>
      <c r="BB78" s="71"/>
      <c r="BC78" s="71"/>
      <c r="BD78" s="71"/>
      <c r="BE78" s="71"/>
      <c r="BF78" s="71"/>
      <c r="BG78" s="67"/>
      <c r="BH78" s="67"/>
      <c r="BI78" s="67"/>
      <c r="BJ78" s="67"/>
    </row>
    <row r="79" spans="1:62" s="121" customFormat="1" ht="18" customHeight="1">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0"/>
      <c r="AP79" s="71"/>
      <c r="AQ79" s="71"/>
      <c r="AR79" s="71"/>
      <c r="AS79" s="71"/>
      <c r="AT79" s="71"/>
      <c r="AU79" s="71"/>
      <c r="AV79" s="71"/>
      <c r="AW79" s="71"/>
      <c r="AX79" s="71"/>
      <c r="AY79" s="71"/>
      <c r="AZ79" s="71"/>
      <c r="BA79" s="71"/>
      <c r="BB79" s="71"/>
      <c r="BC79" s="71"/>
      <c r="BD79" s="71"/>
      <c r="BE79" s="71"/>
      <c r="BF79" s="71"/>
      <c r="BG79" s="67"/>
      <c r="BH79" s="67"/>
      <c r="BI79" s="67"/>
      <c r="BJ79" s="67"/>
    </row>
    <row r="80" spans="1:62" ht="18" customHeight="1">
      <c r="A80" s="63">
        <v>14</v>
      </c>
      <c r="C80" s="70" t="s">
        <v>187</v>
      </c>
      <c r="D80" s="69"/>
      <c r="E80" s="69"/>
      <c r="F80" s="69"/>
      <c r="G80" s="70"/>
      <c r="H80" s="67"/>
      <c r="I80" s="71"/>
      <c r="J80" s="71"/>
      <c r="K80" s="71"/>
      <c r="L80" s="71"/>
      <c r="M80" s="71"/>
      <c r="N80" s="71"/>
      <c r="O80" s="71"/>
      <c r="P80" s="71"/>
      <c r="Q80" s="71"/>
      <c r="R80" s="71"/>
      <c r="S80" s="71"/>
      <c r="T80" s="71"/>
      <c r="U80" s="71"/>
      <c r="V80" s="71"/>
      <c r="W80" s="71"/>
      <c r="X80" s="71"/>
      <c r="Y80" s="71"/>
      <c r="Z80" s="67"/>
      <c r="AA80" s="67"/>
      <c r="AB80" s="67"/>
      <c r="AC80" s="67"/>
      <c r="AE80" s="68"/>
      <c r="AF80" s="68"/>
      <c r="AG80" s="68"/>
      <c r="AH80" s="68"/>
    </row>
    <row r="81" spans="1:34" ht="18" customHeight="1">
      <c r="B81" s="64" t="s">
        <v>186</v>
      </c>
      <c r="C81" s="66"/>
      <c r="D81" s="138" t="s">
        <v>189</v>
      </c>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row>
    <row r="82" spans="1:34" ht="18" customHeight="1">
      <c r="C82" s="66"/>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row>
    <row r="83" spans="1:34" ht="25.5" customHeight="1">
      <c r="C83" s="66"/>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row>
    <row r="84" spans="1:34" ht="7.5" customHeight="1">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row>
    <row r="85" spans="1:34" ht="20.25" customHeight="1">
      <c r="A85" s="63">
        <v>15</v>
      </c>
      <c r="B85" s="62"/>
      <c r="C85" s="123" t="s">
        <v>16</v>
      </c>
      <c r="D85" s="123"/>
      <c r="E85" s="123"/>
      <c r="F85" s="123"/>
      <c r="G85" s="123"/>
      <c r="H85" s="123"/>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row>
    <row r="86" spans="1:34" ht="30" customHeight="1">
      <c r="B86" s="77" t="s">
        <v>48</v>
      </c>
      <c r="C86" s="123" t="s">
        <v>217</v>
      </c>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3"/>
    </row>
    <row r="87" spans="1:34" ht="31.5" customHeight="1">
      <c r="B87" s="77" t="s">
        <v>49</v>
      </c>
      <c r="C87" s="123" t="s">
        <v>205</v>
      </c>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c r="AE87" s="123"/>
      <c r="AF87" s="123"/>
      <c r="AG87" s="123"/>
      <c r="AH87" s="123"/>
    </row>
    <row r="88" spans="1:34" ht="31.5" customHeight="1">
      <c r="B88" s="77" t="s">
        <v>191</v>
      </c>
      <c r="C88" s="123" t="s">
        <v>193</v>
      </c>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row>
    <row r="89" spans="1:34" ht="20.25" customHeight="1">
      <c r="B89" s="77" t="s">
        <v>192</v>
      </c>
      <c r="C89" s="123" t="s">
        <v>190</v>
      </c>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row>
    <row r="90" spans="1:34" s="78" customFormat="1" ht="20.25" customHeight="1">
      <c r="B90" s="78" t="s">
        <v>54</v>
      </c>
      <c r="C90" s="123" t="s">
        <v>216</v>
      </c>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row>
    <row r="91" spans="1:34" s="78" customFormat="1" ht="20.25" customHeight="1">
      <c r="B91" s="78" t="s">
        <v>258</v>
      </c>
      <c r="C91" s="123" t="s">
        <v>259</v>
      </c>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c r="AC91" s="123"/>
      <c r="AD91" s="123"/>
      <c r="AE91" s="123"/>
      <c r="AF91" s="123"/>
      <c r="AG91" s="123"/>
      <c r="AH91" s="123"/>
    </row>
    <row r="92" spans="1:34" ht="9" customHeight="1"/>
    <row r="93" spans="1:34" ht="20.25" customHeight="1">
      <c r="A93" s="72">
        <v>16</v>
      </c>
      <c r="C93" s="123" t="s">
        <v>17</v>
      </c>
      <c r="D93" s="123"/>
      <c r="E93" s="123"/>
      <c r="F93" s="123"/>
      <c r="G93" s="123"/>
      <c r="H93" s="123"/>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row>
    <row r="94" spans="1:34" ht="21.75" customHeight="1">
      <c r="C94" s="123" t="s">
        <v>18</v>
      </c>
      <c r="D94" s="123"/>
      <c r="E94" s="123"/>
      <c r="F94" s="123"/>
      <c r="G94" s="123"/>
      <c r="H94" s="123"/>
      <c r="I94" s="123"/>
      <c r="J94" s="123"/>
      <c r="K94" s="123"/>
      <c r="L94" s="123"/>
      <c r="M94" s="123"/>
      <c r="N94" s="123"/>
      <c r="O94" s="123"/>
      <c r="P94" s="123"/>
      <c r="Q94" s="62"/>
      <c r="R94" s="62"/>
      <c r="S94" s="62"/>
      <c r="T94" s="62"/>
      <c r="U94" s="62"/>
      <c r="V94" s="62"/>
      <c r="W94" s="62"/>
      <c r="X94" s="62"/>
      <c r="Y94" s="62"/>
      <c r="Z94" s="62"/>
      <c r="AA94" s="62"/>
      <c r="AB94" s="62"/>
      <c r="AC94" s="62"/>
      <c r="AD94" s="62"/>
      <c r="AE94" s="62"/>
      <c r="AF94" s="62"/>
      <c r="AG94" s="62"/>
      <c r="AH94" s="62"/>
    </row>
    <row r="95" spans="1:34" ht="21.75" customHeight="1">
      <c r="C95" s="141" t="s">
        <v>206</v>
      </c>
      <c r="D95" s="141"/>
      <c r="E95" s="141"/>
      <c r="F95" s="141"/>
      <c r="G95" s="141"/>
      <c r="H95" s="141"/>
      <c r="I95" s="141"/>
      <c r="J95" s="141"/>
      <c r="K95" s="141"/>
      <c r="L95" s="141"/>
      <c r="M95" s="141"/>
      <c r="N95" s="141"/>
      <c r="O95" s="141"/>
      <c r="P95" s="141"/>
      <c r="Q95" s="141"/>
      <c r="R95" s="141"/>
      <c r="S95" s="141"/>
      <c r="T95" s="141"/>
      <c r="U95" s="141"/>
      <c r="V95" s="141"/>
      <c r="W95" s="141"/>
      <c r="X95" s="141"/>
      <c r="Y95" s="141"/>
      <c r="Z95" s="141"/>
      <c r="AA95" s="141"/>
      <c r="AB95" s="141"/>
      <c r="AC95" s="141"/>
      <c r="AD95" s="141"/>
      <c r="AE95" s="141"/>
      <c r="AF95" s="141"/>
      <c r="AG95" s="141"/>
      <c r="AH95" s="141"/>
    </row>
    <row r="96" spans="1:34" ht="20.25" customHeight="1">
      <c r="C96" s="62"/>
      <c r="D96" s="62"/>
      <c r="E96" s="123" t="s">
        <v>69</v>
      </c>
      <c r="F96" s="123"/>
      <c r="G96" s="123"/>
      <c r="H96" s="123"/>
      <c r="I96" s="140" t="s">
        <v>204</v>
      </c>
      <c r="J96" s="140"/>
      <c r="K96" s="140"/>
      <c r="L96" s="140"/>
      <c r="M96" s="140"/>
      <c r="N96" s="140"/>
      <c r="O96" s="140"/>
      <c r="P96" s="140"/>
      <c r="Q96" s="140"/>
      <c r="R96" s="140"/>
      <c r="S96" s="140"/>
      <c r="T96" s="140"/>
      <c r="U96" s="140"/>
      <c r="V96" s="140"/>
      <c r="W96" s="140"/>
      <c r="X96" s="62"/>
      <c r="Y96" s="62" t="s">
        <v>70</v>
      </c>
      <c r="Z96" s="62"/>
      <c r="AB96" s="62"/>
      <c r="AC96" s="62"/>
      <c r="AD96" s="62"/>
      <c r="AE96" s="62"/>
      <c r="AF96" s="62"/>
      <c r="AG96" s="62"/>
      <c r="AH96" s="62"/>
    </row>
    <row r="97" spans="3:34" ht="20.25" customHeight="1">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row>
    <row r="98" spans="3:34" ht="20.25" customHeight="1">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row>
    <row r="99" spans="3:34" ht="20.25" customHeight="1">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row>
    <row r="100" spans="3:34" ht="20.25" customHeight="1">
      <c r="C100" s="123"/>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c r="AA100" s="123"/>
      <c r="AB100" s="123"/>
      <c r="AC100" s="123"/>
      <c r="AD100" s="123"/>
      <c r="AE100" s="123"/>
      <c r="AF100" s="123"/>
      <c r="AG100" s="123"/>
      <c r="AH100" s="123"/>
    </row>
    <row r="101" spans="3:34" ht="20.25" customHeight="1">
      <c r="C101" s="123"/>
      <c r="D101" s="123"/>
      <c r="E101" s="123"/>
      <c r="F101" s="123"/>
      <c r="G101" s="123"/>
      <c r="H101" s="123"/>
      <c r="I101" s="123"/>
      <c r="J101" s="123"/>
      <c r="K101" s="123"/>
      <c r="L101" s="123"/>
      <c r="M101" s="123"/>
      <c r="N101" s="123"/>
      <c r="O101" s="123"/>
      <c r="P101" s="123"/>
      <c r="Q101" s="123"/>
      <c r="R101" s="123"/>
      <c r="S101" s="123"/>
      <c r="T101" s="123"/>
      <c r="U101" s="123"/>
      <c r="V101" s="123"/>
      <c r="W101" s="123"/>
      <c r="X101" s="123"/>
      <c r="Y101" s="123"/>
      <c r="Z101" s="123"/>
      <c r="AA101" s="123"/>
      <c r="AB101" s="123"/>
      <c r="AC101" s="123"/>
      <c r="AD101" s="123"/>
      <c r="AE101" s="123"/>
      <c r="AF101" s="123"/>
      <c r="AG101" s="123"/>
      <c r="AH101" s="123"/>
    </row>
  </sheetData>
  <mergeCells count="49">
    <mergeCell ref="C100:AH101"/>
    <mergeCell ref="C93:H93"/>
    <mergeCell ref="C94:P94"/>
    <mergeCell ref="E96:H96"/>
    <mergeCell ref="I96:W96"/>
    <mergeCell ref="C95:AH95"/>
    <mergeCell ref="C63:V63"/>
    <mergeCell ref="C64:V64"/>
    <mergeCell ref="B67:AH67"/>
    <mergeCell ref="C89:AH89"/>
    <mergeCell ref="D70:AH71"/>
    <mergeCell ref="D72:AH73"/>
    <mergeCell ref="D74:AH75"/>
    <mergeCell ref="C85:H85"/>
    <mergeCell ref="C87:AH87"/>
    <mergeCell ref="C86:AH86"/>
    <mergeCell ref="D81:AH83"/>
    <mergeCell ref="C77:AH77"/>
    <mergeCell ref="C88:AH88"/>
    <mergeCell ref="C78:AG78"/>
    <mergeCell ref="B48:B49"/>
    <mergeCell ref="C48:AH49"/>
    <mergeCell ref="C50:AH50"/>
    <mergeCell ref="B51:B52"/>
    <mergeCell ref="C51:AH52"/>
    <mergeCell ref="C36:AH36"/>
    <mergeCell ref="A9:AH10"/>
    <mergeCell ref="F14:AH16"/>
    <mergeCell ref="F18:AH18"/>
    <mergeCell ref="C32:AH32"/>
    <mergeCell ref="C33:AH34"/>
    <mergeCell ref="C35:AH35"/>
    <mergeCell ref="F29:AH29"/>
    <mergeCell ref="C90:AH90"/>
    <mergeCell ref="C91:AH91"/>
    <mergeCell ref="C55:AH55"/>
    <mergeCell ref="C43:AH43"/>
    <mergeCell ref="C37:AH37"/>
    <mergeCell ref="C38:AH38"/>
    <mergeCell ref="C39:AH39"/>
    <mergeCell ref="C40:AH40"/>
    <mergeCell ref="C41:AH42"/>
    <mergeCell ref="C44:AH44"/>
    <mergeCell ref="C45:AH45"/>
    <mergeCell ref="C47:F47"/>
    <mergeCell ref="C53:AH53"/>
    <mergeCell ref="C54:AH54"/>
    <mergeCell ref="C56:AH57"/>
    <mergeCell ref="C62:V62"/>
  </mergeCells>
  <phoneticPr fontId="6"/>
  <hyperlinks>
    <hyperlink ref="I96" r:id="rId1"/>
  </hyperlinks>
  <printOptions horizontalCentered="1"/>
  <pageMargins left="0.39370078740157483" right="0.39370078740157483" top="0.78740157480314965" bottom="0.59055118110236227" header="0.51181102362204722" footer="0.51181102362204722"/>
  <pageSetup paperSize="9" scale="75" firstPageNumber="8" orientation="portrait" useFirstPageNumber="1" verticalDpi="300" r:id="rId2"/>
  <headerFooter alignWithMargins="0">
    <oddHeader>&amp;R平成31年3月15日</oddHeader>
    <oddFooter>&amp;C旭川・道北地区カブスリーグ開催要項&amp;R-&amp;P--</oddFooter>
  </headerFooter>
  <rowBreaks count="1" manualBreakCount="1">
    <brk id="45" max="33" man="1"/>
  </rowBreaks>
</worksheet>
</file>

<file path=xl/worksheets/sheet2.xml><?xml version="1.0" encoding="utf-8"?>
<worksheet xmlns="http://schemas.openxmlformats.org/spreadsheetml/2006/main" xmlns:r="http://schemas.openxmlformats.org/officeDocument/2006/relationships">
  <dimension ref="A1:AE48"/>
  <sheetViews>
    <sheetView view="pageBreakPreview" zoomScale="75" zoomScaleSheetLayoutView="75" workbookViewId="0">
      <selection activeCell="AH13" sqref="AH13"/>
    </sheetView>
  </sheetViews>
  <sheetFormatPr defaultColWidth="11" defaultRowHeight="13.5"/>
  <cols>
    <col min="1" max="29" width="3.25" style="9" customWidth="1"/>
    <col min="30" max="16384" width="11" style="9"/>
  </cols>
  <sheetData>
    <row r="1" spans="1:31" ht="36" customHeight="1">
      <c r="A1" s="142" t="s">
        <v>214</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row>
    <row r="2" spans="1:31" ht="6" customHeight="1" thickBo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row>
    <row r="3" spans="1:31" ht="20.25" customHeight="1">
      <c r="A3" s="144" t="s">
        <v>97</v>
      </c>
      <c r="B3" s="145"/>
      <c r="C3" s="145"/>
      <c r="D3" s="145"/>
      <c r="E3" s="146"/>
      <c r="F3" s="146"/>
      <c r="G3" s="146"/>
      <c r="H3" s="146"/>
      <c r="I3" s="146"/>
      <c r="J3" s="146"/>
      <c r="K3" s="146"/>
      <c r="L3" s="146"/>
      <c r="M3" s="146"/>
      <c r="N3" s="146"/>
      <c r="O3" s="147" t="s">
        <v>98</v>
      </c>
      <c r="P3" s="148"/>
      <c r="Q3" s="148"/>
      <c r="R3" s="148"/>
      <c r="S3" s="148"/>
      <c r="T3" s="148"/>
      <c r="U3" s="148"/>
      <c r="V3" s="148"/>
      <c r="W3" s="146"/>
      <c r="X3" s="149"/>
      <c r="Y3" s="149"/>
      <c r="Z3" s="149"/>
      <c r="AA3" s="149"/>
      <c r="AB3" s="149"/>
      <c r="AC3" s="150"/>
    </row>
    <row r="4" spans="1:31" ht="20.25" customHeight="1">
      <c r="A4" s="151" t="s">
        <v>99</v>
      </c>
      <c r="B4" s="152"/>
      <c r="C4" s="152"/>
      <c r="D4" s="152"/>
      <c r="E4" s="154"/>
      <c r="F4" s="155"/>
      <c r="G4" s="155"/>
      <c r="H4" s="155"/>
      <c r="I4" s="155"/>
      <c r="J4" s="155"/>
      <c r="K4" s="155"/>
      <c r="L4" s="155"/>
      <c r="M4" s="155"/>
      <c r="N4" s="155"/>
      <c r="O4" s="156" t="s">
        <v>100</v>
      </c>
      <c r="P4" s="157"/>
      <c r="Q4" s="157"/>
      <c r="R4" s="10" t="s">
        <v>101</v>
      </c>
      <c r="S4" s="158"/>
      <c r="T4" s="159"/>
      <c r="U4" s="159"/>
      <c r="V4" s="159"/>
      <c r="W4" s="159"/>
      <c r="X4" s="159"/>
      <c r="Y4" s="159"/>
      <c r="Z4" s="159"/>
      <c r="AA4" s="159"/>
      <c r="AB4" s="159"/>
      <c r="AC4" s="160"/>
    </row>
    <row r="5" spans="1:31" ht="20.25" customHeight="1">
      <c r="A5" s="153"/>
      <c r="B5" s="152"/>
      <c r="C5" s="152"/>
      <c r="D5" s="152"/>
      <c r="E5" s="155"/>
      <c r="F5" s="155"/>
      <c r="G5" s="155"/>
      <c r="H5" s="155"/>
      <c r="I5" s="155"/>
      <c r="J5" s="155"/>
      <c r="K5" s="155"/>
      <c r="L5" s="155"/>
      <c r="M5" s="155"/>
      <c r="N5" s="155"/>
      <c r="O5" s="157"/>
      <c r="P5" s="157"/>
      <c r="Q5" s="157"/>
      <c r="R5" s="161"/>
      <c r="S5" s="161"/>
      <c r="T5" s="161"/>
      <c r="U5" s="161"/>
      <c r="V5" s="161"/>
      <c r="W5" s="161"/>
      <c r="X5" s="161"/>
      <c r="Y5" s="161"/>
      <c r="Z5" s="161"/>
      <c r="AA5" s="161"/>
      <c r="AB5" s="161"/>
      <c r="AC5" s="162"/>
    </row>
    <row r="6" spans="1:31" ht="20.25" customHeight="1" thickBot="1">
      <c r="A6" s="163" t="s">
        <v>102</v>
      </c>
      <c r="B6" s="164"/>
      <c r="C6" s="164"/>
      <c r="D6" s="164"/>
      <c r="E6" s="165"/>
      <c r="F6" s="165"/>
      <c r="G6" s="165"/>
      <c r="H6" s="165"/>
      <c r="I6" s="165"/>
      <c r="J6" s="165"/>
      <c r="K6" s="165"/>
      <c r="L6" s="165"/>
      <c r="M6" s="165"/>
      <c r="N6" s="165"/>
      <c r="O6" s="166" t="s">
        <v>103</v>
      </c>
      <c r="P6" s="166"/>
      <c r="Q6" s="166"/>
      <c r="R6" s="167"/>
      <c r="S6" s="165"/>
      <c r="T6" s="165"/>
      <c r="U6" s="165"/>
      <c r="V6" s="165"/>
      <c r="W6" s="166" t="s">
        <v>104</v>
      </c>
      <c r="X6" s="168"/>
      <c r="Y6" s="167"/>
      <c r="Z6" s="165"/>
      <c r="AA6" s="165"/>
      <c r="AB6" s="165"/>
      <c r="AC6" s="183"/>
    </row>
    <row r="7" spans="1:31" ht="7.5" customHeight="1" thickBot="1">
      <c r="A7" s="11"/>
      <c r="B7" s="12"/>
      <c r="C7" s="12"/>
      <c r="D7" s="12"/>
      <c r="E7" s="12"/>
      <c r="F7" s="12"/>
      <c r="G7" s="12"/>
      <c r="H7" s="12"/>
      <c r="I7" s="12"/>
      <c r="J7" s="12"/>
      <c r="K7" s="12"/>
      <c r="L7" s="12"/>
      <c r="M7" s="12"/>
      <c r="N7" s="12"/>
      <c r="O7" s="12"/>
      <c r="P7" s="12"/>
      <c r="Q7" s="12"/>
      <c r="R7" s="12"/>
      <c r="S7" s="12"/>
      <c r="T7" s="12"/>
      <c r="U7" s="12"/>
      <c r="V7" s="12"/>
      <c r="W7" s="13"/>
      <c r="X7" s="13"/>
      <c r="Y7" s="13"/>
      <c r="Z7" s="13"/>
      <c r="AA7" s="13"/>
      <c r="AB7" s="13"/>
      <c r="AC7" s="14"/>
    </row>
    <row r="8" spans="1:31" ht="20.25" customHeight="1">
      <c r="A8" s="144" t="s">
        <v>97</v>
      </c>
      <c r="B8" s="145"/>
      <c r="C8" s="145"/>
      <c r="D8" s="145"/>
      <c r="E8" s="195"/>
      <c r="F8" s="196"/>
      <c r="G8" s="196"/>
      <c r="H8" s="196"/>
      <c r="I8" s="196"/>
      <c r="J8" s="196"/>
      <c r="K8" s="196"/>
      <c r="L8" s="196"/>
      <c r="M8" s="195" t="s">
        <v>197</v>
      </c>
      <c r="N8" s="197"/>
      <c r="O8" s="184" t="s">
        <v>100</v>
      </c>
      <c r="P8" s="185"/>
      <c r="Q8" s="185"/>
      <c r="R8" s="15" t="s">
        <v>101</v>
      </c>
      <c r="S8" s="186"/>
      <c r="T8" s="187"/>
      <c r="U8" s="187"/>
      <c r="V8" s="187"/>
      <c r="W8" s="187"/>
      <c r="X8" s="187"/>
      <c r="Y8" s="187"/>
      <c r="Z8" s="187"/>
      <c r="AA8" s="187"/>
      <c r="AB8" s="187"/>
      <c r="AC8" s="188"/>
      <c r="AE8" s="75" t="s">
        <v>198</v>
      </c>
    </row>
    <row r="9" spans="1:31" ht="20.25" customHeight="1">
      <c r="A9" s="189" t="s">
        <v>105</v>
      </c>
      <c r="B9" s="190"/>
      <c r="C9" s="190"/>
      <c r="D9" s="191"/>
      <c r="E9" s="198"/>
      <c r="F9" s="199"/>
      <c r="G9" s="199"/>
      <c r="H9" s="199"/>
      <c r="I9" s="199"/>
      <c r="J9" s="199"/>
      <c r="K9" s="199"/>
      <c r="L9" s="199"/>
      <c r="M9" s="202"/>
      <c r="N9" s="203"/>
      <c r="O9" s="157"/>
      <c r="P9" s="157"/>
      <c r="Q9" s="157"/>
      <c r="R9" s="161"/>
      <c r="S9" s="161"/>
      <c r="T9" s="161"/>
      <c r="U9" s="161"/>
      <c r="V9" s="161"/>
      <c r="W9" s="161"/>
      <c r="X9" s="161"/>
      <c r="Y9" s="161"/>
      <c r="Z9" s="161"/>
      <c r="AA9" s="161"/>
      <c r="AB9" s="161"/>
      <c r="AC9" s="162"/>
      <c r="AE9" s="75" t="s">
        <v>199</v>
      </c>
    </row>
    <row r="10" spans="1:31" ht="20.25" customHeight="1">
      <c r="A10" s="192"/>
      <c r="B10" s="193"/>
      <c r="C10" s="193"/>
      <c r="D10" s="194"/>
      <c r="E10" s="200"/>
      <c r="F10" s="201"/>
      <c r="G10" s="201"/>
      <c r="H10" s="201"/>
      <c r="I10" s="201"/>
      <c r="J10" s="201"/>
      <c r="K10" s="201"/>
      <c r="L10" s="201"/>
      <c r="M10" s="204"/>
      <c r="N10" s="205"/>
      <c r="O10" s="169" t="s">
        <v>103</v>
      </c>
      <c r="P10" s="169"/>
      <c r="Q10" s="169"/>
      <c r="R10" s="171"/>
      <c r="S10" s="172"/>
      <c r="T10" s="172"/>
      <c r="U10" s="172"/>
      <c r="V10" s="172"/>
      <c r="W10" s="169" t="s">
        <v>104</v>
      </c>
      <c r="X10" s="170"/>
      <c r="Y10" s="171"/>
      <c r="Z10" s="172"/>
      <c r="AA10" s="172"/>
      <c r="AB10" s="172"/>
      <c r="AC10" s="173"/>
      <c r="AE10" s="75" t="s">
        <v>200</v>
      </c>
    </row>
    <row r="11" spans="1:31" ht="20.25" customHeight="1">
      <c r="A11" s="174" t="s">
        <v>106</v>
      </c>
      <c r="B11" s="175"/>
      <c r="C11" s="175"/>
      <c r="D11" s="175"/>
      <c r="E11" s="176"/>
      <c r="F11" s="177"/>
      <c r="G11" s="177"/>
      <c r="H11" s="177"/>
      <c r="I11" s="177"/>
      <c r="J11" s="177"/>
      <c r="K11" s="177"/>
      <c r="L11" s="177"/>
      <c r="M11" s="177"/>
      <c r="N11" s="178"/>
      <c r="O11" s="179" t="s">
        <v>107</v>
      </c>
      <c r="P11" s="180"/>
      <c r="Q11" s="180"/>
      <c r="R11" s="180"/>
      <c r="S11" s="180"/>
      <c r="T11" s="181"/>
      <c r="U11" s="181"/>
      <c r="V11" s="181"/>
      <c r="W11" s="181"/>
      <c r="X11" s="181"/>
      <c r="Y11" s="181"/>
      <c r="Z11" s="181"/>
      <c r="AA11" s="181"/>
      <c r="AB11" s="181"/>
      <c r="AC11" s="182"/>
      <c r="AE11" s="75" t="s">
        <v>201</v>
      </c>
    </row>
    <row r="12" spans="1:31" ht="20.25" customHeight="1">
      <c r="A12" s="206" t="s">
        <v>97</v>
      </c>
      <c r="B12" s="207"/>
      <c r="C12" s="207"/>
      <c r="D12" s="207"/>
      <c r="E12" s="195"/>
      <c r="F12" s="196"/>
      <c r="G12" s="196"/>
      <c r="H12" s="196"/>
      <c r="I12" s="196"/>
      <c r="J12" s="196"/>
      <c r="K12" s="196"/>
      <c r="L12" s="196"/>
      <c r="M12" s="195" t="s">
        <v>197</v>
      </c>
      <c r="N12" s="197"/>
      <c r="O12" s="208" t="s">
        <v>100</v>
      </c>
      <c r="P12" s="209"/>
      <c r="Q12" s="210"/>
      <c r="R12" s="16" t="s">
        <v>101</v>
      </c>
      <c r="S12" s="214"/>
      <c r="T12" s="215"/>
      <c r="U12" s="215"/>
      <c r="V12" s="215"/>
      <c r="W12" s="215"/>
      <c r="X12" s="215"/>
      <c r="Y12" s="215"/>
      <c r="Z12" s="215"/>
      <c r="AA12" s="215"/>
      <c r="AB12" s="215"/>
      <c r="AC12" s="216"/>
      <c r="AE12" s="75" t="s">
        <v>202</v>
      </c>
    </row>
    <row r="13" spans="1:31" ht="20.25" customHeight="1">
      <c r="A13" s="189" t="s">
        <v>108</v>
      </c>
      <c r="B13" s="190"/>
      <c r="C13" s="190"/>
      <c r="D13" s="191"/>
      <c r="E13" s="198"/>
      <c r="F13" s="199"/>
      <c r="G13" s="199"/>
      <c r="H13" s="199"/>
      <c r="I13" s="199"/>
      <c r="J13" s="199"/>
      <c r="K13" s="199"/>
      <c r="L13" s="199"/>
      <c r="M13" s="202"/>
      <c r="N13" s="203"/>
      <c r="O13" s="211"/>
      <c r="P13" s="212"/>
      <c r="Q13" s="213"/>
      <c r="R13" s="161"/>
      <c r="S13" s="161"/>
      <c r="T13" s="161"/>
      <c r="U13" s="161"/>
      <c r="V13" s="161"/>
      <c r="W13" s="161"/>
      <c r="X13" s="161"/>
      <c r="Y13" s="161"/>
      <c r="Z13" s="161"/>
      <c r="AA13" s="161"/>
      <c r="AB13" s="161"/>
      <c r="AC13" s="162"/>
    </row>
    <row r="14" spans="1:31" ht="20.25" customHeight="1">
      <c r="A14" s="192"/>
      <c r="B14" s="193"/>
      <c r="C14" s="193"/>
      <c r="D14" s="194"/>
      <c r="E14" s="200"/>
      <c r="F14" s="201"/>
      <c r="G14" s="201"/>
      <c r="H14" s="201"/>
      <c r="I14" s="201"/>
      <c r="J14" s="201"/>
      <c r="K14" s="201"/>
      <c r="L14" s="201"/>
      <c r="M14" s="204"/>
      <c r="N14" s="205"/>
      <c r="O14" s="217" t="s">
        <v>103</v>
      </c>
      <c r="P14" s="218"/>
      <c r="Q14" s="219"/>
      <c r="R14" s="220"/>
      <c r="S14" s="221"/>
      <c r="T14" s="221"/>
      <c r="U14" s="221"/>
      <c r="V14" s="222"/>
      <c r="W14" s="217" t="s">
        <v>104</v>
      </c>
      <c r="X14" s="223"/>
      <c r="Y14" s="220"/>
      <c r="Z14" s="221"/>
      <c r="AA14" s="221"/>
      <c r="AB14" s="221"/>
      <c r="AC14" s="224"/>
    </row>
    <row r="15" spans="1:31" ht="20.25" customHeight="1">
      <c r="A15" s="225" t="s">
        <v>106</v>
      </c>
      <c r="B15" s="226"/>
      <c r="C15" s="226"/>
      <c r="D15" s="226"/>
      <c r="E15" s="176"/>
      <c r="F15" s="177"/>
      <c r="G15" s="177"/>
      <c r="H15" s="177"/>
      <c r="I15" s="177"/>
      <c r="J15" s="177"/>
      <c r="K15" s="177"/>
      <c r="L15" s="177"/>
      <c r="M15" s="177"/>
      <c r="N15" s="178"/>
      <c r="O15" s="227" t="s">
        <v>107</v>
      </c>
      <c r="P15" s="228"/>
      <c r="Q15" s="228"/>
      <c r="R15" s="228"/>
      <c r="S15" s="228"/>
      <c r="T15" s="229"/>
      <c r="U15" s="229"/>
      <c r="V15" s="229"/>
      <c r="W15" s="229"/>
      <c r="X15" s="229"/>
      <c r="Y15" s="229"/>
      <c r="Z15" s="229"/>
      <c r="AA15" s="229"/>
      <c r="AB15" s="229"/>
      <c r="AC15" s="230"/>
    </row>
    <row r="16" spans="1:31" ht="20.25" customHeight="1">
      <c r="A16" s="206" t="s">
        <v>97</v>
      </c>
      <c r="B16" s="207"/>
      <c r="C16" s="207"/>
      <c r="D16" s="207"/>
      <c r="E16" s="195"/>
      <c r="F16" s="196"/>
      <c r="G16" s="196"/>
      <c r="H16" s="196"/>
      <c r="I16" s="196"/>
      <c r="J16" s="196"/>
      <c r="K16" s="196"/>
      <c r="L16" s="196"/>
      <c r="M16" s="195" t="s">
        <v>197</v>
      </c>
      <c r="N16" s="197"/>
      <c r="O16" s="208" t="s">
        <v>100</v>
      </c>
      <c r="P16" s="209"/>
      <c r="Q16" s="210"/>
      <c r="R16" s="16" t="s">
        <v>101</v>
      </c>
      <c r="S16" s="214"/>
      <c r="T16" s="215"/>
      <c r="U16" s="215"/>
      <c r="V16" s="215"/>
      <c r="W16" s="215"/>
      <c r="X16" s="215"/>
      <c r="Y16" s="215"/>
      <c r="Z16" s="215"/>
      <c r="AA16" s="215"/>
      <c r="AB16" s="215"/>
      <c r="AC16" s="216"/>
    </row>
    <row r="17" spans="1:29" ht="20.25" customHeight="1">
      <c r="A17" s="189" t="s">
        <v>108</v>
      </c>
      <c r="B17" s="190"/>
      <c r="C17" s="190"/>
      <c r="D17" s="191"/>
      <c r="E17" s="198"/>
      <c r="F17" s="199"/>
      <c r="G17" s="199"/>
      <c r="H17" s="199"/>
      <c r="I17" s="199"/>
      <c r="J17" s="199"/>
      <c r="K17" s="199"/>
      <c r="L17" s="199"/>
      <c r="M17" s="202"/>
      <c r="N17" s="203"/>
      <c r="O17" s="211"/>
      <c r="P17" s="212"/>
      <c r="Q17" s="213"/>
      <c r="R17" s="161"/>
      <c r="S17" s="161"/>
      <c r="T17" s="161"/>
      <c r="U17" s="161"/>
      <c r="V17" s="161"/>
      <c r="W17" s="161"/>
      <c r="X17" s="161"/>
      <c r="Y17" s="161"/>
      <c r="Z17" s="161"/>
      <c r="AA17" s="161"/>
      <c r="AB17" s="161"/>
      <c r="AC17" s="162"/>
    </row>
    <row r="18" spans="1:29" ht="20.25" customHeight="1">
      <c r="A18" s="192"/>
      <c r="B18" s="193"/>
      <c r="C18" s="193"/>
      <c r="D18" s="194"/>
      <c r="E18" s="200"/>
      <c r="F18" s="201"/>
      <c r="G18" s="201"/>
      <c r="H18" s="201"/>
      <c r="I18" s="201"/>
      <c r="J18" s="201"/>
      <c r="K18" s="201"/>
      <c r="L18" s="201"/>
      <c r="M18" s="204"/>
      <c r="N18" s="205"/>
      <c r="O18" s="217" t="s">
        <v>103</v>
      </c>
      <c r="P18" s="218"/>
      <c r="Q18" s="219"/>
      <c r="R18" s="220"/>
      <c r="S18" s="221"/>
      <c r="T18" s="221"/>
      <c r="U18" s="221"/>
      <c r="V18" s="222"/>
      <c r="W18" s="217" t="s">
        <v>104</v>
      </c>
      <c r="X18" s="223"/>
      <c r="Y18" s="220"/>
      <c r="Z18" s="221"/>
      <c r="AA18" s="221"/>
      <c r="AB18" s="221"/>
      <c r="AC18" s="224"/>
    </row>
    <row r="19" spans="1:29" ht="20.25" customHeight="1">
      <c r="A19" s="225" t="s">
        <v>106</v>
      </c>
      <c r="B19" s="226"/>
      <c r="C19" s="226"/>
      <c r="D19" s="226"/>
      <c r="E19" s="176"/>
      <c r="F19" s="177"/>
      <c r="G19" s="177"/>
      <c r="H19" s="177"/>
      <c r="I19" s="177"/>
      <c r="J19" s="177"/>
      <c r="K19" s="177"/>
      <c r="L19" s="177"/>
      <c r="M19" s="177"/>
      <c r="N19" s="178"/>
      <c r="O19" s="227" t="s">
        <v>107</v>
      </c>
      <c r="P19" s="228"/>
      <c r="Q19" s="228"/>
      <c r="R19" s="228"/>
      <c r="S19" s="228"/>
      <c r="T19" s="229"/>
      <c r="U19" s="229"/>
      <c r="V19" s="229"/>
      <c r="W19" s="229"/>
      <c r="X19" s="229"/>
      <c r="Y19" s="229"/>
      <c r="Z19" s="229"/>
      <c r="AA19" s="229"/>
      <c r="AB19" s="229"/>
      <c r="AC19" s="230"/>
    </row>
    <row r="20" spans="1:29" ht="20.25" customHeight="1">
      <c r="A20" s="206" t="s">
        <v>97</v>
      </c>
      <c r="B20" s="207"/>
      <c r="C20" s="207"/>
      <c r="D20" s="207"/>
      <c r="E20" s="195"/>
      <c r="F20" s="196"/>
      <c r="G20" s="196"/>
      <c r="H20" s="196"/>
      <c r="I20" s="196"/>
      <c r="J20" s="196"/>
      <c r="K20" s="196"/>
      <c r="L20" s="196"/>
      <c r="M20" s="195" t="s">
        <v>197</v>
      </c>
      <c r="N20" s="197"/>
      <c r="O20" s="208" t="s">
        <v>100</v>
      </c>
      <c r="P20" s="209"/>
      <c r="Q20" s="210"/>
      <c r="R20" s="16" t="s">
        <v>101</v>
      </c>
      <c r="S20" s="214"/>
      <c r="T20" s="215"/>
      <c r="U20" s="215"/>
      <c r="V20" s="215"/>
      <c r="W20" s="215"/>
      <c r="X20" s="215"/>
      <c r="Y20" s="215"/>
      <c r="Z20" s="215"/>
      <c r="AA20" s="215"/>
      <c r="AB20" s="215"/>
      <c r="AC20" s="216"/>
    </row>
    <row r="21" spans="1:29" ht="20.25" customHeight="1">
      <c r="A21" s="189" t="s">
        <v>108</v>
      </c>
      <c r="B21" s="190"/>
      <c r="C21" s="190"/>
      <c r="D21" s="191"/>
      <c r="E21" s="198"/>
      <c r="F21" s="199"/>
      <c r="G21" s="199"/>
      <c r="H21" s="199"/>
      <c r="I21" s="199"/>
      <c r="J21" s="199"/>
      <c r="K21" s="199"/>
      <c r="L21" s="199"/>
      <c r="M21" s="202"/>
      <c r="N21" s="203"/>
      <c r="O21" s="211"/>
      <c r="P21" s="212"/>
      <c r="Q21" s="213"/>
      <c r="R21" s="161"/>
      <c r="S21" s="161"/>
      <c r="T21" s="161"/>
      <c r="U21" s="161"/>
      <c r="V21" s="161"/>
      <c r="W21" s="161"/>
      <c r="X21" s="161"/>
      <c r="Y21" s="161"/>
      <c r="Z21" s="161"/>
      <c r="AA21" s="161"/>
      <c r="AB21" s="161"/>
      <c r="AC21" s="162"/>
    </row>
    <row r="22" spans="1:29" ht="20.25" customHeight="1">
      <c r="A22" s="192"/>
      <c r="B22" s="193"/>
      <c r="C22" s="193"/>
      <c r="D22" s="194"/>
      <c r="E22" s="200"/>
      <c r="F22" s="201"/>
      <c r="G22" s="201"/>
      <c r="H22" s="201"/>
      <c r="I22" s="201"/>
      <c r="J22" s="201"/>
      <c r="K22" s="201"/>
      <c r="L22" s="201"/>
      <c r="M22" s="204"/>
      <c r="N22" s="205"/>
      <c r="O22" s="217" t="s">
        <v>103</v>
      </c>
      <c r="P22" s="218"/>
      <c r="Q22" s="219"/>
      <c r="R22" s="220"/>
      <c r="S22" s="221"/>
      <c r="T22" s="221"/>
      <c r="U22" s="221"/>
      <c r="V22" s="222"/>
      <c r="W22" s="217" t="s">
        <v>104</v>
      </c>
      <c r="X22" s="223"/>
      <c r="Y22" s="220"/>
      <c r="Z22" s="221"/>
      <c r="AA22" s="221"/>
      <c r="AB22" s="221"/>
      <c r="AC22" s="224"/>
    </row>
    <row r="23" spans="1:29" ht="20.25" customHeight="1">
      <c r="A23" s="225" t="s">
        <v>106</v>
      </c>
      <c r="B23" s="226"/>
      <c r="C23" s="226"/>
      <c r="D23" s="226"/>
      <c r="E23" s="176"/>
      <c r="F23" s="177"/>
      <c r="G23" s="177"/>
      <c r="H23" s="177"/>
      <c r="I23" s="177"/>
      <c r="J23" s="177"/>
      <c r="K23" s="177"/>
      <c r="L23" s="177"/>
      <c r="M23" s="177"/>
      <c r="N23" s="178"/>
      <c r="O23" s="227" t="s">
        <v>107</v>
      </c>
      <c r="P23" s="228"/>
      <c r="Q23" s="228"/>
      <c r="R23" s="228"/>
      <c r="S23" s="228"/>
      <c r="T23" s="229"/>
      <c r="U23" s="229"/>
      <c r="V23" s="229"/>
      <c r="W23" s="229"/>
      <c r="X23" s="229"/>
      <c r="Y23" s="229"/>
      <c r="Z23" s="229"/>
      <c r="AA23" s="229"/>
      <c r="AB23" s="229"/>
      <c r="AC23" s="230"/>
    </row>
    <row r="24" spans="1:29" ht="20.25" customHeight="1">
      <c r="A24" s="231" t="s">
        <v>97</v>
      </c>
      <c r="B24" s="232"/>
      <c r="C24" s="232"/>
      <c r="D24" s="232"/>
      <c r="E24" s="195"/>
      <c r="F24" s="196"/>
      <c r="G24" s="196"/>
      <c r="H24" s="196"/>
      <c r="I24" s="196"/>
      <c r="J24" s="196"/>
      <c r="K24" s="196"/>
      <c r="L24" s="196"/>
      <c r="M24" s="195" t="s">
        <v>197</v>
      </c>
      <c r="N24" s="197"/>
      <c r="O24" s="233" t="s">
        <v>100</v>
      </c>
      <c r="P24" s="234"/>
      <c r="Q24" s="234"/>
      <c r="R24" s="17" t="s">
        <v>101</v>
      </c>
      <c r="S24" s="235"/>
      <c r="T24" s="236"/>
      <c r="U24" s="236"/>
      <c r="V24" s="236"/>
      <c r="W24" s="236"/>
      <c r="X24" s="236"/>
      <c r="Y24" s="236"/>
      <c r="Z24" s="236"/>
      <c r="AA24" s="236"/>
      <c r="AB24" s="236"/>
      <c r="AC24" s="237"/>
    </row>
    <row r="25" spans="1:29" ht="20.25" customHeight="1">
      <c r="A25" s="189" t="s">
        <v>108</v>
      </c>
      <c r="B25" s="190"/>
      <c r="C25" s="190"/>
      <c r="D25" s="191"/>
      <c r="E25" s="198"/>
      <c r="F25" s="199"/>
      <c r="G25" s="199"/>
      <c r="H25" s="199"/>
      <c r="I25" s="199"/>
      <c r="J25" s="199"/>
      <c r="K25" s="199"/>
      <c r="L25" s="199"/>
      <c r="M25" s="202"/>
      <c r="N25" s="203"/>
      <c r="O25" s="157"/>
      <c r="P25" s="157"/>
      <c r="Q25" s="157"/>
      <c r="R25" s="161"/>
      <c r="S25" s="161"/>
      <c r="T25" s="161"/>
      <c r="U25" s="161"/>
      <c r="V25" s="161"/>
      <c r="W25" s="161"/>
      <c r="X25" s="161"/>
      <c r="Y25" s="161"/>
      <c r="Z25" s="161"/>
      <c r="AA25" s="161"/>
      <c r="AB25" s="161"/>
      <c r="AC25" s="162"/>
    </row>
    <row r="26" spans="1:29" ht="20.25" customHeight="1">
      <c r="A26" s="192"/>
      <c r="B26" s="193"/>
      <c r="C26" s="193"/>
      <c r="D26" s="194"/>
      <c r="E26" s="200"/>
      <c r="F26" s="201"/>
      <c r="G26" s="201"/>
      <c r="H26" s="201"/>
      <c r="I26" s="201"/>
      <c r="J26" s="201"/>
      <c r="K26" s="201"/>
      <c r="L26" s="201"/>
      <c r="M26" s="204"/>
      <c r="N26" s="205"/>
      <c r="O26" s="169" t="s">
        <v>103</v>
      </c>
      <c r="P26" s="169"/>
      <c r="Q26" s="169"/>
      <c r="R26" s="171"/>
      <c r="S26" s="172"/>
      <c r="T26" s="172"/>
      <c r="U26" s="172"/>
      <c r="V26" s="172"/>
      <c r="W26" s="169" t="s">
        <v>104</v>
      </c>
      <c r="X26" s="170"/>
      <c r="Y26" s="169"/>
      <c r="Z26" s="170"/>
      <c r="AA26" s="170"/>
      <c r="AB26" s="170"/>
      <c r="AC26" s="238"/>
    </row>
    <row r="27" spans="1:29" ht="20.25" customHeight="1" thickBot="1">
      <c r="A27" s="163" t="s">
        <v>106</v>
      </c>
      <c r="B27" s="164"/>
      <c r="C27" s="164"/>
      <c r="D27" s="164"/>
      <c r="E27" s="176"/>
      <c r="F27" s="177"/>
      <c r="G27" s="177"/>
      <c r="H27" s="177"/>
      <c r="I27" s="177"/>
      <c r="J27" s="177"/>
      <c r="K27" s="177"/>
      <c r="L27" s="177"/>
      <c r="M27" s="177"/>
      <c r="N27" s="178"/>
      <c r="O27" s="166" t="s">
        <v>107</v>
      </c>
      <c r="P27" s="168"/>
      <c r="Q27" s="168"/>
      <c r="R27" s="168"/>
      <c r="S27" s="168"/>
      <c r="T27" s="165"/>
      <c r="U27" s="165"/>
      <c r="V27" s="165"/>
      <c r="W27" s="165"/>
      <c r="X27" s="165"/>
      <c r="Y27" s="165"/>
      <c r="Z27" s="165"/>
      <c r="AA27" s="165"/>
      <c r="AB27" s="165"/>
      <c r="AC27" s="183"/>
    </row>
    <row r="28" spans="1:29" ht="20.25" customHeight="1">
      <c r="A28" s="239" t="s">
        <v>109</v>
      </c>
      <c r="B28" s="240"/>
      <c r="C28" s="240"/>
      <c r="D28" s="241"/>
      <c r="E28" s="245" t="s">
        <v>110</v>
      </c>
      <c r="F28" s="246"/>
      <c r="G28" s="246"/>
      <c r="H28" s="247"/>
      <c r="I28" s="18" t="s">
        <v>111</v>
      </c>
      <c r="J28" s="251"/>
      <c r="K28" s="252"/>
      <c r="L28" s="253"/>
      <c r="M28" s="245" t="s">
        <v>112</v>
      </c>
      <c r="N28" s="246"/>
      <c r="O28" s="246"/>
      <c r="P28" s="247"/>
      <c r="Q28" s="18" t="s">
        <v>111</v>
      </c>
      <c r="R28" s="251"/>
      <c r="S28" s="252"/>
      <c r="T28" s="253"/>
      <c r="U28" s="254" t="s">
        <v>113</v>
      </c>
      <c r="V28" s="246"/>
      <c r="W28" s="246"/>
      <c r="X28" s="246"/>
      <c r="Y28" s="247"/>
      <c r="Z28" s="18" t="s">
        <v>111</v>
      </c>
      <c r="AA28" s="251"/>
      <c r="AB28" s="252"/>
      <c r="AC28" s="255"/>
    </row>
    <row r="29" spans="1:29" ht="20.25" customHeight="1">
      <c r="A29" s="242"/>
      <c r="B29" s="243"/>
      <c r="C29" s="243"/>
      <c r="D29" s="244"/>
      <c r="E29" s="248"/>
      <c r="F29" s="249"/>
      <c r="G29" s="249"/>
      <c r="H29" s="250"/>
      <c r="I29" s="19" t="s">
        <v>114</v>
      </c>
      <c r="J29" s="256"/>
      <c r="K29" s="257"/>
      <c r="L29" s="258"/>
      <c r="M29" s="248"/>
      <c r="N29" s="249"/>
      <c r="O29" s="249"/>
      <c r="P29" s="250"/>
      <c r="Q29" s="19" t="s">
        <v>114</v>
      </c>
      <c r="R29" s="256"/>
      <c r="S29" s="257"/>
      <c r="T29" s="258"/>
      <c r="U29" s="248"/>
      <c r="V29" s="249"/>
      <c r="W29" s="249"/>
      <c r="X29" s="249"/>
      <c r="Y29" s="250"/>
      <c r="Z29" s="19" t="s">
        <v>114</v>
      </c>
      <c r="AA29" s="256"/>
      <c r="AB29" s="257"/>
      <c r="AC29" s="259"/>
    </row>
    <row r="30" spans="1:29" ht="20.25" customHeight="1">
      <c r="A30" s="260" t="s">
        <v>115</v>
      </c>
      <c r="B30" s="261"/>
      <c r="C30" s="261"/>
      <c r="D30" s="262"/>
      <c r="E30" s="266" t="s">
        <v>110</v>
      </c>
      <c r="F30" s="267"/>
      <c r="G30" s="267"/>
      <c r="H30" s="268"/>
      <c r="I30" s="20" t="s">
        <v>111</v>
      </c>
      <c r="J30" s="272"/>
      <c r="K30" s="273"/>
      <c r="L30" s="274"/>
      <c r="M30" s="266" t="s">
        <v>112</v>
      </c>
      <c r="N30" s="267"/>
      <c r="O30" s="267"/>
      <c r="P30" s="268"/>
      <c r="Q30" s="20" t="s">
        <v>111</v>
      </c>
      <c r="R30" s="272"/>
      <c r="S30" s="273"/>
      <c r="T30" s="274"/>
      <c r="U30" s="208" t="s">
        <v>113</v>
      </c>
      <c r="V30" s="267"/>
      <c r="W30" s="267"/>
      <c r="X30" s="267"/>
      <c r="Y30" s="268"/>
      <c r="Z30" s="20" t="s">
        <v>111</v>
      </c>
      <c r="AA30" s="272"/>
      <c r="AB30" s="273"/>
      <c r="AC30" s="275"/>
    </row>
    <row r="31" spans="1:29" ht="20.25" customHeight="1" thickBot="1">
      <c r="A31" s="263"/>
      <c r="B31" s="264"/>
      <c r="C31" s="264"/>
      <c r="D31" s="265"/>
      <c r="E31" s="269"/>
      <c r="F31" s="270"/>
      <c r="G31" s="270"/>
      <c r="H31" s="271"/>
      <c r="I31" s="21" t="s">
        <v>114</v>
      </c>
      <c r="J31" s="276"/>
      <c r="K31" s="277"/>
      <c r="L31" s="278"/>
      <c r="M31" s="269"/>
      <c r="N31" s="270"/>
      <c r="O31" s="270"/>
      <c r="P31" s="271"/>
      <c r="Q31" s="21" t="s">
        <v>114</v>
      </c>
      <c r="R31" s="276"/>
      <c r="S31" s="277"/>
      <c r="T31" s="278"/>
      <c r="U31" s="269"/>
      <c r="V31" s="270"/>
      <c r="W31" s="270"/>
      <c r="X31" s="270"/>
      <c r="Y31" s="271"/>
      <c r="Z31" s="21" t="s">
        <v>114</v>
      </c>
      <c r="AA31" s="276"/>
      <c r="AB31" s="277"/>
      <c r="AC31" s="279"/>
    </row>
    <row r="32" spans="1:29" ht="20.25" customHeight="1">
      <c r="A32" s="206" t="s">
        <v>97</v>
      </c>
      <c r="B32" s="207"/>
      <c r="C32" s="207"/>
      <c r="D32" s="207"/>
      <c r="E32" s="280"/>
      <c r="F32" s="280"/>
      <c r="G32" s="280"/>
      <c r="H32" s="280"/>
      <c r="I32" s="280"/>
      <c r="J32" s="280"/>
      <c r="K32" s="280"/>
      <c r="L32" s="280"/>
      <c r="M32" s="280"/>
      <c r="N32" s="280"/>
      <c r="O32" s="281" t="s">
        <v>100</v>
      </c>
      <c r="P32" s="282"/>
      <c r="Q32" s="282"/>
      <c r="R32" s="16" t="s">
        <v>101</v>
      </c>
      <c r="S32" s="214"/>
      <c r="T32" s="215"/>
      <c r="U32" s="215"/>
      <c r="V32" s="215"/>
      <c r="W32" s="215"/>
      <c r="X32" s="215"/>
      <c r="Y32" s="215"/>
      <c r="Z32" s="215"/>
      <c r="AA32" s="215"/>
      <c r="AB32" s="215"/>
      <c r="AC32" s="216"/>
    </row>
    <row r="33" spans="1:29" ht="20.25" customHeight="1">
      <c r="A33" s="189" t="s">
        <v>116</v>
      </c>
      <c r="B33" s="190"/>
      <c r="C33" s="190"/>
      <c r="D33" s="191"/>
      <c r="E33" s="22"/>
      <c r="F33" s="23"/>
      <c r="G33" s="23"/>
      <c r="H33" s="23"/>
      <c r="I33" s="23"/>
      <c r="J33" s="23"/>
      <c r="K33" s="23"/>
      <c r="L33" s="23"/>
      <c r="M33" s="290"/>
      <c r="N33" s="24"/>
      <c r="O33" s="157"/>
      <c r="P33" s="157"/>
      <c r="Q33" s="157"/>
      <c r="R33" s="161"/>
      <c r="S33" s="161"/>
      <c r="T33" s="161"/>
      <c r="U33" s="161"/>
      <c r="V33" s="161"/>
      <c r="W33" s="161"/>
      <c r="X33" s="161"/>
      <c r="Y33" s="161"/>
      <c r="Z33" s="161"/>
      <c r="AA33" s="161"/>
      <c r="AB33" s="161"/>
      <c r="AC33" s="162"/>
    </row>
    <row r="34" spans="1:29" ht="20.25" customHeight="1">
      <c r="A34" s="192"/>
      <c r="B34" s="193"/>
      <c r="C34" s="193"/>
      <c r="D34" s="194"/>
      <c r="E34" s="25"/>
      <c r="F34" s="26"/>
      <c r="G34" s="26"/>
      <c r="H34" s="26"/>
      <c r="I34" s="26"/>
      <c r="J34" s="26"/>
      <c r="K34" s="26"/>
      <c r="L34" s="26"/>
      <c r="M34" s="291"/>
      <c r="N34" s="27" t="s">
        <v>117</v>
      </c>
      <c r="O34" s="169" t="s">
        <v>103</v>
      </c>
      <c r="P34" s="169"/>
      <c r="Q34" s="169"/>
      <c r="R34" s="171"/>
      <c r="S34" s="172"/>
      <c r="T34" s="172"/>
      <c r="U34" s="172"/>
      <c r="V34" s="172"/>
      <c r="W34" s="169" t="s">
        <v>104</v>
      </c>
      <c r="X34" s="170"/>
      <c r="Y34" s="169"/>
      <c r="Z34" s="170"/>
      <c r="AA34" s="170"/>
      <c r="AB34" s="170"/>
      <c r="AC34" s="238"/>
    </row>
    <row r="35" spans="1:29" ht="20.25" customHeight="1" thickBot="1">
      <c r="A35" s="174" t="s">
        <v>106</v>
      </c>
      <c r="B35" s="175"/>
      <c r="C35" s="175"/>
      <c r="D35" s="175"/>
      <c r="E35" s="181"/>
      <c r="F35" s="181"/>
      <c r="G35" s="181"/>
      <c r="H35" s="181"/>
      <c r="I35" s="181"/>
      <c r="J35" s="181"/>
      <c r="K35" s="181"/>
      <c r="L35" s="181"/>
      <c r="M35" s="181"/>
      <c r="N35" s="181"/>
      <c r="O35" s="179" t="s">
        <v>107</v>
      </c>
      <c r="P35" s="180"/>
      <c r="Q35" s="180"/>
      <c r="R35" s="180"/>
      <c r="S35" s="180"/>
      <c r="T35" s="181"/>
      <c r="U35" s="181"/>
      <c r="V35" s="181"/>
      <c r="W35" s="181"/>
      <c r="X35" s="181"/>
      <c r="Y35" s="181"/>
      <c r="Z35" s="181"/>
      <c r="AA35" s="181"/>
      <c r="AB35" s="181"/>
      <c r="AC35" s="182"/>
    </row>
    <row r="36" spans="1:29" ht="23.25" customHeight="1">
      <c r="A36" s="284" t="s">
        <v>118</v>
      </c>
      <c r="B36" s="285"/>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6"/>
    </row>
    <row r="37" spans="1:29" ht="23.25" customHeight="1">
      <c r="A37" s="287"/>
      <c r="B37" s="288"/>
      <c r="C37" s="288"/>
      <c r="D37" s="288"/>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9"/>
    </row>
    <row r="38" spans="1:29" ht="39.75" customHeight="1" thickBot="1">
      <c r="A38" s="28"/>
      <c r="B38" s="270" t="s">
        <v>119</v>
      </c>
      <c r="C38" s="270"/>
      <c r="D38" s="29"/>
      <c r="E38" s="29" t="s">
        <v>120</v>
      </c>
      <c r="F38" s="30"/>
      <c r="G38" s="29" t="s">
        <v>121</v>
      </c>
      <c r="H38" s="29"/>
      <c r="I38" s="29" t="s">
        <v>122</v>
      </c>
      <c r="J38" s="31"/>
      <c r="K38" s="31"/>
      <c r="L38" s="32"/>
      <c r="M38" s="31"/>
      <c r="N38" s="31"/>
      <c r="O38" s="33" t="s">
        <v>123</v>
      </c>
      <c r="P38" s="31"/>
      <c r="Q38" s="31"/>
      <c r="R38" s="31"/>
      <c r="S38" s="31"/>
      <c r="T38" s="31"/>
      <c r="U38" s="31"/>
      <c r="V38" s="31"/>
      <c r="W38" s="31"/>
      <c r="X38" s="31"/>
      <c r="Y38" s="31"/>
      <c r="Z38" s="31"/>
      <c r="AA38" s="31"/>
      <c r="AB38" s="31"/>
      <c r="AC38" s="34"/>
    </row>
    <row r="39" spans="1:29" customFormat="1" ht="15.75" customHeight="1">
      <c r="B39" s="283"/>
      <c r="C39" s="283"/>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35"/>
    </row>
    <row r="40" spans="1:29" customFormat="1" ht="15" customHeight="1">
      <c r="B40" s="35"/>
    </row>
    <row r="41" spans="1:29" customFormat="1" ht="15" customHeight="1">
      <c r="B41" s="35"/>
    </row>
    <row r="42" spans="1:29" customFormat="1" ht="15" customHeight="1">
      <c r="B42" s="35"/>
    </row>
    <row r="43" spans="1:29" customFormat="1" ht="11.25" customHeight="1">
      <c r="B43" s="35"/>
    </row>
    <row r="47" spans="1:29" ht="20.25" customHeight="1"/>
    <row r="48" spans="1:29" ht="20.25" customHeight="1"/>
  </sheetData>
  <mergeCells count="140">
    <mergeCell ref="A32:D32"/>
    <mergeCell ref="E32:N32"/>
    <mergeCell ref="O32:Q33"/>
    <mergeCell ref="S32:AC32"/>
    <mergeCell ref="A33:D34"/>
    <mergeCell ref="B39:Z39"/>
    <mergeCell ref="A35:D35"/>
    <mergeCell ref="E35:N35"/>
    <mergeCell ref="O35:S35"/>
    <mergeCell ref="T35:AC35"/>
    <mergeCell ref="A36:AC37"/>
    <mergeCell ref="B38:C38"/>
    <mergeCell ref="M33:M34"/>
    <mergeCell ref="R33:AC33"/>
    <mergeCell ref="O34:Q34"/>
    <mergeCell ref="R34:V34"/>
    <mergeCell ref="W34:X34"/>
    <mergeCell ref="Y34:AC34"/>
    <mergeCell ref="A30:D31"/>
    <mergeCell ref="E30:H31"/>
    <mergeCell ref="J30:L30"/>
    <mergeCell ref="M30:P31"/>
    <mergeCell ref="R30:T30"/>
    <mergeCell ref="U30:Y31"/>
    <mergeCell ref="AA30:AC30"/>
    <mergeCell ref="J31:L31"/>
    <mergeCell ref="R31:T31"/>
    <mergeCell ref="AA31:AC31"/>
    <mergeCell ref="A27:D27"/>
    <mergeCell ref="E27:N27"/>
    <mergeCell ref="O27:S27"/>
    <mergeCell ref="T27:AC27"/>
    <mergeCell ref="A28:D29"/>
    <mergeCell ref="E28:H29"/>
    <mergeCell ref="J28:L28"/>
    <mergeCell ref="M28:P29"/>
    <mergeCell ref="R28:T28"/>
    <mergeCell ref="U28:Y29"/>
    <mergeCell ref="AA28:AC28"/>
    <mergeCell ref="J29:L29"/>
    <mergeCell ref="R29:T29"/>
    <mergeCell ref="AA29:AC29"/>
    <mergeCell ref="A23:D23"/>
    <mergeCell ref="E23:N23"/>
    <mergeCell ref="O23:S23"/>
    <mergeCell ref="T23:AC23"/>
    <mergeCell ref="A24:D24"/>
    <mergeCell ref="O24:Q25"/>
    <mergeCell ref="S24:AC24"/>
    <mergeCell ref="A25:D26"/>
    <mergeCell ref="R25:AC25"/>
    <mergeCell ref="O26:Q26"/>
    <mergeCell ref="R26:V26"/>
    <mergeCell ref="W26:X26"/>
    <mergeCell ref="Y26:AC26"/>
    <mergeCell ref="E24:L24"/>
    <mergeCell ref="M24:N24"/>
    <mergeCell ref="E25:L26"/>
    <mergeCell ref="M25:N26"/>
    <mergeCell ref="A20:D20"/>
    <mergeCell ref="O20:Q21"/>
    <mergeCell ref="S20:AC20"/>
    <mergeCell ref="A21:D22"/>
    <mergeCell ref="R21:AC21"/>
    <mergeCell ref="O22:Q22"/>
    <mergeCell ref="R22:V22"/>
    <mergeCell ref="W22:X22"/>
    <mergeCell ref="Y22:AC22"/>
    <mergeCell ref="E20:L20"/>
    <mergeCell ref="M20:N20"/>
    <mergeCell ref="E21:L22"/>
    <mergeCell ref="M21:N22"/>
    <mergeCell ref="O15:S15"/>
    <mergeCell ref="T15:AC15"/>
    <mergeCell ref="A16:D16"/>
    <mergeCell ref="O16:Q17"/>
    <mergeCell ref="S16:AC16"/>
    <mergeCell ref="A17:D18"/>
    <mergeCell ref="A19:D19"/>
    <mergeCell ref="E19:N19"/>
    <mergeCell ref="O19:S19"/>
    <mergeCell ref="T19:AC19"/>
    <mergeCell ref="A12:D12"/>
    <mergeCell ref="O12:Q13"/>
    <mergeCell ref="S12:AC12"/>
    <mergeCell ref="A13:D14"/>
    <mergeCell ref="R13:AC13"/>
    <mergeCell ref="O14:Q14"/>
    <mergeCell ref="R14:V14"/>
    <mergeCell ref="W14:X14"/>
    <mergeCell ref="R17:AC17"/>
    <mergeCell ref="E12:L12"/>
    <mergeCell ref="M12:N12"/>
    <mergeCell ref="E13:L14"/>
    <mergeCell ref="M13:N14"/>
    <mergeCell ref="E16:L16"/>
    <mergeCell ref="M16:N16"/>
    <mergeCell ref="E17:L18"/>
    <mergeCell ref="M17:N18"/>
    <mergeCell ref="O18:Q18"/>
    <mergeCell ref="R18:V18"/>
    <mergeCell ref="W18:X18"/>
    <mergeCell ref="Y18:AC18"/>
    <mergeCell ref="Y14:AC14"/>
    <mergeCell ref="A15:D15"/>
    <mergeCell ref="E15:N15"/>
    <mergeCell ref="A6:D6"/>
    <mergeCell ref="E6:N6"/>
    <mergeCell ref="O6:Q6"/>
    <mergeCell ref="R6:V6"/>
    <mergeCell ref="W6:X6"/>
    <mergeCell ref="W10:X10"/>
    <mergeCell ref="Y10:AC10"/>
    <mergeCell ref="A11:D11"/>
    <mergeCell ref="E11:N11"/>
    <mergeCell ref="O11:S11"/>
    <mergeCell ref="T11:AC11"/>
    <mergeCell ref="Y6:AC6"/>
    <mergeCell ref="A8:D8"/>
    <mergeCell ref="O8:Q9"/>
    <mergeCell ref="S8:AC8"/>
    <mergeCell ref="A9:D10"/>
    <mergeCell ref="R9:AC9"/>
    <mergeCell ref="O10:Q10"/>
    <mergeCell ref="R10:V10"/>
    <mergeCell ref="E8:L8"/>
    <mergeCell ref="M8:N8"/>
    <mergeCell ref="E9:L10"/>
    <mergeCell ref="M9:N10"/>
    <mergeCell ref="A1:AC1"/>
    <mergeCell ref="A2:AC2"/>
    <mergeCell ref="A3:D3"/>
    <mergeCell ref="E3:N3"/>
    <mergeCell ref="O3:V3"/>
    <mergeCell ref="W3:AC3"/>
    <mergeCell ref="A4:D5"/>
    <mergeCell ref="E4:N5"/>
    <mergeCell ref="O4:Q5"/>
    <mergeCell ref="S4:AC4"/>
    <mergeCell ref="R5:AC5"/>
  </mergeCells>
  <phoneticPr fontId="6"/>
  <dataValidations count="1">
    <dataValidation type="list" allowBlank="1" showInputMessage="1" showErrorMessage="1" sqref="M9:N10 M13:N14 M17:N18 M21:N22 M25:N26">
      <formula1>$AE$8:$AE$12</formula1>
    </dataValidation>
  </dataValidations>
  <printOptions horizontalCentered="1"/>
  <pageMargins left="0.78740157480314965" right="0.78740157480314965" top="0.98425196850393704" bottom="0.98425196850393704" header="0.51181102362204722" footer="0.51181102362204722"/>
  <pageSetup paperSize="9" scale="91"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dimension ref="A1:BM51"/>
  <sheetViews>
    <sheetView view="pageBreakPreview" zoomScaleNormal="50" zoomScaleSheetLayoutView="100" workbookViewId="0">
      <selection activeCell="X12" sqref="X12:AD12"/>
    </sheetView>
  </sheetViews>
  <sheetFormatPr defaultRowHeight="13.5"/>
  <cols>
    <col min="1" max="1" width="2.875" style="1" customWidth="1"/>
    <col min="2" max="2" width="4.375" style="1" customWidth="1"/>
    <col min="3" max="30" width="3" style="1" customWidth="1"/>
    <col min="31" max="31" width="2.875" style="1" customWidth="1"/>
    <col min="32" max="32" width="4.375" style="1" customWidth="1"/>
    <col min="33" max="60" width="3" style="1" customWidth="1"/>
    <col min="61" max="63" width="3.375" style="1" customWidth="1"/>
    <col min="64" max="16384" width="9" style="1"/>
  </cols>
  <sheetData>
    <row r="1" spans="1:65" ht="51.75" customHeight="1">
      <c r="A1" s="292" t="s">
        <v>215</v>
      </c>
      <c r="B1" s="292"/>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2" t="str">
        <f>A1</f>
        <v>平成31年度第10回旭川・道北地区カブスリーグU-15
選手登録用紙</v>
      </c>
      <c r="AF1" s="292"/>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c r="BF1" s="293"/>
      <c r="BG1" s="293"/>
      <c r="BH1" s="293"/>
    </row>
    <row r="2" spans="1:65" ht="13.5" customHeight="1" thickBot="1"/>
    <row r="3" spans="1:65" ht="20.25" customHeight="1" thickBot="1">
      <c r="A3" s="294" t="s">
        <v>19</v>
      </c>
      <c r="B3" s="294"/>
      <c r="C3" s="294"/>
      <c r="D3" s="294"/>
      <c r="E3" s="294"/>
      <c r="F3" s="295"/>
      <c r="G3" s="296"/>
      <c r="H3" s="297"/>
      <c r="I3" s="297"/>
      <c r="J3" s="297"/>
      <c r="K3" s="297"/>
      <c r="L3" s="297"/>
      <c r="M3" s="297"/>
      <c r="N3" s="297"/>
      <c r="O3" s="297"/>
      <c r="P3" s="297"/>
      <c r="Q3" s="297"/>
      <c r="R3" s="297"/>
      <c r="S3" s="297"/>
      <c r="T3" s="297"/>
      <c r="U3" s="297"/>
      <c r="V3" s="297"/>
      <c r="W3" s="297"/>
      <c r="X3" s="297"/>
      <c r="Y3" s="297"/>
      <c r="Z3" s="297"/>
      <c r="AA3" s="297"/>
      <c r="AB3" s="297"/>
      <c r="AC3" s="297"/>
      <c r="AD3" s="297"/>
      <c r="AE3" s="294" t="s">
        <v>19</v>
      </c>
      <c r="AF3" s="294"/>
      <c r="AG3" s="294"/>
      <c r="AH3" s="294"/>
      <c r="AI3" s="294"/>
      <c r="AJ3" s="295"/>
      <c r="AK3" s="298"/>
      <c r="AL3" s="294"/>
      <c r="AM3" s="294"/>
      <c r="AN3" s="294"/>
      <c r="AO3" s="294"/>
      <c r="AP3" s="294"/>
      <c r="AQ3" s="294"/>
      <c r="AR3" s="294"/>
      <c r="AS3" s="294"/>
      <c r="AT3" s="294"/>
      <c r="AU3" s="294"/>
      <c r="AV3" s="294"/>
      <c r="AW3" s="294"/>
      <c r="AX3" s="294"/>
      <c r="AY3" s="294"/>
      <c r="AZ3" s="294"/>
      <c r="BA3" s="294"/>
      <c r="BB3" s="294"/>
      <c r="BC3" s="294"/>
      <c r="BD3" s="294"/>
      <c r="BE3" s="294"/>
      <c r="BF3" s="294"/>
      <c r="BG3" s="294"/>
      <c r="BH3" s="294"/>
    </row>
    <row r="4" spans="1:65" ht="13.5" customHeight="1" thickBo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row>
    <row r="5" spans="1:65" ht="18.75" customHeight="1" thickBot="1">
      <c r="A5" s="2" t="s">
        <v>124</v>
      </c>
      <c r="B5" s="51" t="s">
        <v>140</v>
      </c>
      <c r="C5" s="299" t="s">
        <v>20</v>
      </c>
      <c r="D5" s="300"/>
      <c r="E5" s="301" t="s">
        <v>21</v>
      </c>
      <c r="F5" s="302"/>
      <c r="G5" s="301" t="s">
        <v>35</v>
      </c>
      <c r="H5" s="302"/>
      <c r="I5" s="302"/>
      <c r="J5" s="302"/>
      <c r="K5" s="302"/>
      <c r="L5" s="302"/>
      <c r="M5" s="302"/>
      <c r="N5" s="303"/>
      <c r="O5" s="304" t="s">
        <v>36</v>
      </c>
      <c r="P5" s="302"/>
      <c r="Q5" s="303"/>
      <c r="R5" s="306" t="s">
        <v>37</v>
      </c>
      <c r="S5" s="307"/>
      <c r="T5" s="308"/>
      <c r="U5" s="308"/>
      <c r="V5" s="308"/>
      <c r="W5" s="309"/>
      <c r="X5" s="302" t="s">
        <v>38</v>
      </c>
      <c r="Y5" s="302"/>
      <c r="Z5" s="302"/>
      <c r="AA5" s="302"/>
      <c r="AB5" s="302"/>
      <c r="AC5" s="302"/>
      <c r="AD5" s="298"/>
      <c r="AE5" s="2" t="s">
        <v>124</v>
      </c>
      <c r="AF5" s="51" t="s">
        <v>140</v>
      </c>
      <c r="AG5" s="299" t="s">
        <v>20</v>
      </c>
      <c r="AH5" s="300"/>
      <c r="AI5" s="301" t="s">
        <v>21</v>
      </c>
      <c r="AJ5" s="302"/>
      <c r="AK5" s="301" t="s">
        <v>35</v>
      </c>
      <c r="AL5" s="302"/>
      <c r="AM5" s="302"/>
      <c r="AN5" s="302"/>
      <c r="AO5" s="302"/>
      <c r="AP5" s="302"/>
      <c r="AQ5" s="302"/>
      <c r="AR5" s="303"/>
      <c r="AS5" s="304" t="s">
        <v>36</v>
      </c>
      <c r="AT5" s="302"/>
      <c r="AU5" s="303"/>
      <c r="AV5" s="301" t="s">
        <v>37</v>
      </c>
      <c r="AW5" s="305"/>
      <c r="AX5" s="302"/>
      <c r="AY5" s="302"/>
      <c r="AZ5" s="302"/>
      <c r="BA5" s="303"/>
      <c r="BB5" s="302" t="s">
        <v>38</v>
      </c>
      <c r="BC5" s="302"/>
      <c r="BD5" s="302"/>
      <c r="BE5" s="302"/>
      <c r="BF5" s="302"/>
      <c r="BG5" s="302"/>
      <c r="BH5" s="298"/>
    </row>
    <row r="6" spans="1:65" ht="18.75" customHeight="1">
      <c r="A6" s="3">
        <v>1</v>
      </c>
      <c r="B6" s="54"/>
      <c r="C6" s="320"/>
      <c r="D6" s="321"/>
      <c r="E6" s="322"/>
      <c r="F6" s="323"/>
      <c r="G6" s="324"/>
      <c r="H6" s="325"/>
      <c r="I6" s="325"/>
      <c r="J6" s="325"/>
      <c r="K6" s="325"/>
      <c r="L6" s="325"/>
      <c r="M6" s="325"/>
      <c r="N6" s="323"/>
      <c r="O6" s="326"/>
      <c r="P6" s="325"/>
      <c r="Q6" s="323"/>
      <c r="R6" s="327"/>
      <c r="S6" s="328"/>
      <c r="T6" s="328"/>
      <c r="U6" s="328"/>
      <c r="V6" s="328"/>
      <c r="W6" s="329"/>
      <c r="X6" s="330"/>
      <c r="Y6" s="331"/>
      <c r="Z6" s="331"/>
      <c r="AA6" s="331"/>
      <c r="AB6" s="331"/>
      <c r="AC6" s="331"/>
      <c r="AD6" s="332"/>
      <c r="AE6" s="3">
        <v>1</v>
      </c>
      <c r="AF6" s="48"/>
      <c r="AG6" s="310"/>
      <c r="AH6" s="311"/>
      <c r="AI6" s="312"/>
      <c r="AJ6" s="313"/>
      <c r="AK6" s="314" t="s">
        <v>125</v>
      </c>
      <c r="AL6" s="315"/>
      <c r="AM6" s="315"/>
      <c r="AN6" s="315"/>
      <c r="AO6" s="315"/>
      <c r="AP6" s="315"/>
      <c r="AQ6" s="315"/>
      <c r="AR6" s="313"/>
      <c r="AS6" s="316"/>
      <c r="AT6" s="315"/>
      <c r="AU6" s="313"/>
      <c r="AV6" s="316"/>
      <c r="AW6" s="317"/>
      <c r="AX6" s="317"/>
      <c r="AY6" s="315"/>
      <c r="AZ6" s="315"/>
      <c r="BA6" s="313"/>
      <c r="BB6" s="318"/>
      <c r="BC6" s="317"/>
      <c r="BD6" s="317"/>
      <c r="BE6" s="317"/>
      <c r="BF6" s="317"/>
      <c r="BG6" s="317"/>
      <c r="BH6" s="319"/>
      <c r="BL6" s="1" t="s">
        <v>141</v>
      </c>
      <c r="BM6" s="36" t="s">
        <v>150</v>
      </c>
    </row>
    <row r="7" spans="1:65" ht="18.75" customHeight="1">
      <c r="A7" s="4">
        <v>2</v>
      </c>
      <c r="B7" s="55"/>
      <c r="C7" s="343"/>
      <c r="D7" s="344"/>
      <c r="E7" s="345"/>
      <c r="F7" s="346"/>
      <c r="G7" s="347"/>
      <c r="H7" s="348"/>
      <c r="I7" s="348"/>
      <c r="J7" s="348"/>
      <c r="K7" s="348"/>
      <c r="L7" s="348"/>
      <c r="M7" s="348"/>
      <c r="N7" s="346"/>
      <c r="O7" s="349"/>
      <c r="P7" s="348"/>
      <c r="Q7" s="346"/>
      <c r="R7" s="349"/>
      <c r="S7" s="350"/>
      <c r="T7" s="350"/>
      <c r="U7" s="350"/>
      <c r="V7" s="350"/>
      <c r="W7" s="351"/>
      <c r="X7" s="352"/>
      <c r="Y7" s="350"/>
      <c r="Z7" s="350"/>
      <c r="AA7" s="350"/>
      <c r="AB7" s="350"/>
      <c r="AC7" s="350"/>
      <c r="AD7" s="353"/>
      <c r="AE7" s="4">
        <v>2</v>
      </c>
      <c r="AF7" s="49"/>
      <c r="AG7" s="333"/>
      <c r="AH7" s="334"/>
      <c r="AI7" s="335"/>
      <c r="AJ7" s="336"/>
      <c r="AK7" s="337" t="s">
        <v>126</v>
      </c>
      <c r="AL7" s="338"/>
      <c r="AM7" s="338"/>
      <c r="AN7" s="338"/>
      <c r="AO7" s="338"/>
      <c r="AP7" s="338"/>
      <c r="AQ7" s="338"/>
      <c r="AR7" s="336"/>
      <c r="AS7" s="339"/>
      <c r="AT7" s="338"/>
      <c r="AU7" s="336"/>
      <c r="AV7" s="339"/>
      <c r="AW7" s="340"/>
      <c r="AX7" s="340"/>
      <c r="AY7" s="338"/>
      <c r="AZ7" s="338"/>
      <c r="BA7" s="336"/>
      <c r="BB7" s="341"/>
      <c r="BC7" s="340"/>
      <c r="BD7" s="340"/>
      <c r="BE7" s="340"/>
      <c r="BF7" s="340"/>
      <c r="BG7" s="340"/>
      <c r="BH7" s="342"/>
      <c r="BM7" s="36" t="s">
        <v>151</v>
      </c>
    </row>
    <row r="8" spans="1:65" ht="18.75" customHeight="1">
      <c r="A8" s="4">
        <v>3</v>
      </c>
      <c r="B8" s="55"/>
      <c r="C8" s="343"/>
      <c r="D8" s="344"/>
      <c r="E8" s="345"/>
      <c r="F8" s="346"/>
      <c r="G8" s="349"/>
      <c r="H8" s="348"/>
      <c r="I8" s="348"/>
      <c r="J8" s="348"/>
      <c r="K8" s="348"/>
      <c r="L8" s="348"/>
      <c r="M8" s="348"/>
      <c r="N8" s="346"/>
      <c r="O8" s="349"/>
      <c r="P8" s="348"/>
      <c r="Q8" s="346"/>
      <c r="R8" s="349"/>
      <c r="S8" s="350"/>
      <c r="T8" s="350"/>
      <c r="U8" s="350"/>
      <c r="V8" s="350"/>
      <c r="W8" s="351"/>
      <c r="X8" s="352"/>
      <c r="Y8" s="350"/>
      <c r="Z8" s="350"/>
      <c r="AA8" s="350"/>
      <c r="AB8" s="350"/>
      <c r="AC8" s="350"/>
      <c r="AD8" s="353"/>
      <c r="AE8" s="4">
        <v>3</v>
      </c>
      <c r="AF8" s="49"/>
      <c r="AG8" s="333"/>
      <c r="AH8" s="334"/>
      <c r="AI8" s="335"/>
      <c r="AJ8" s="336"/>
      <c r="AK8" s="339"/>
      <c r="AL8" s="338"/>
      <c r="AM8" s="338"/>
      <c r="AN8" s="338"/>
      <c r="AO8" s="338"/>
      <c r="AP8" s="338"/>
      <c r="AQ8" s="338"/>
      <c r="AR8" s="336"/>
      <c r="AS8" s="339"/>
      <c r="AT8" s="338"/>
      <c r="AU8" s="336"/>
      <c r="AV8" s="339"/>
      <c r="AW8" s="340"/>
      <c r="AX8" s="340"/>
      <c r="AY8" s="338"/>
      <c r="AZ8" s="338"/>
      <c r="BA8" s="336"/>
      <c r="BB8" s="341"/>
      <c r="BC8" s="340"/>
      <c r="BD8" s="340"/>
      <c r="BE8" s="340"/>
      <c r="BF8" s="340"/>
      <c r="BG8" s="340"/>
      <c r="BH8" s="342"/>
      <c r="BM8" s="36" t="s">
        <v>152</v>
      </c>
    </row>
    <row r="9" spans="1:65" ht="18.75" customHeight="1">
      <c r="A9" s="4">
        <v>4</v>
      </c>
      <c r="B9" s="55"/>
      <c r="C9" s="343"/>
      <c r="D9" s="344"/>
      <c r="E9" s="345"/>
      <c r="F9" s="346"/>
      <c r="G9" s="349"/>
      <c r="H9" s="348"/>
      <c r="I9" s="348"/>
      <c r="J9" s="348"/>
      <c r="K9" s="348"/>
      <c r="L9" s="348"/>
      <c r="M9" s="348"/>
      <c r="N9" s="346"/>
      <c r="O9" s="349"/>
      <c r="P9" s="348"/>
      <c r="Q9" s="346"/>
      <c r="R9" s="349"/>
      <c r="S9" s="350"/>
      <c r="T9" s="350"/>
      <c r="U9" s="350"/>
      <c r="V9" s="350"/>
      <c r="W9" s="351"/>
      <c r="X9" s="352"/>
      <c r="Y9" s="350"/>
      <c r="Z9" s="350"/>
      <c r="AA9" s="350"/>
      <c r="AB9" s="350"/>
      <c r="AC9" s="350"/>
      <c r="AD9" s="353"/>
      <c r="AE9" s="4">
        <v>4</v>
      </c>
      <c r="AF9" s="49"/>
      <c r="AG9" s="333"/>
      <c r="AH9" s="334"/>
      <c r="AI9" s="335"/>
      <c r="AJ9" s="336"/>
      <c r="AK9" s="339"/>
      <c r="AL9" s="338"/>
      <c r="AM9" s="338"/>
      <c r="AN9" s="338"/>
      <c r="AO9" s="338"/>
      <c r="AP9" s="338"/>
      <c r="AQ9" s="338"/>
      <c r="AR9" s="336"/>
      <c r="AS9" s="339"/>
      <c r="AT9" s="338"/>
      <c r="AU9" s="336"/>
      <c r="AV9" s="339"/>
      <c r="AW9" s="340"/>
      <c r="AX9" s="340"/>
      <c r="AY9" s="338"/>
      <c r="AZ9" s="338"/>
      <c r="BA9" s="336"/>
      <c r="BB9" s="341"/>
      <c r="BC9" s="340"/>
      <c r="BD9" s="340"/>
      <c r="BE9" s="340"/>
      <c r="BF9" s="340"/>
      <c r="BG9" s="340"/>
      <c r="BH9" s="342"/>
      <c r="BM9" s="36" t="s">
        <v>153</v>
      </c>
    </row>
    <row r="10" spans="1:65" ht="18.75" customHeight="1">
      <c r="A10" s="4">
        <v>5</v>
      </c>
      <c r="B10" s="55"/>
      <c r="C10" s="343"/>
      <c r="D10" s="344"/>
      <c r="E10" s="345"/>
      <c r="F10" s="346"/>
      <c r="G10" s="349"/>
      <c r="H10" s="348"/>
      <c r="I10" s="348"/>
      <c r="J10" s="348"/>
      <c r="K10" s="348"/>
      <c r="L10" s="348"/>
      <c r="M10" s="348"/>
      <c r="N10" s="346"/>
      <c r="O10" s="349"/>
      <c r="P10" s="348"/>
      <c r="Q10" s="346"/>
      <c r="R10" s="349"/>
      <c r="S10" s="350"/>
      <c r="T10" s="350"/>
      <c r="U10" s="350"/>
      <c r="V10" s="350"/>
      <c r="W10" s="351"/>
      <c r="X10" s="352"/>
      <c r="Y10" s="350"/>
      <c r="Z10" s="350"/>
      <c r="AA10" s="350"/>
      <c r="AB10" s="350"/>
      <c r="AC10" s="350"/>
      <c r="AD10" s="353"/>
      <c r="AE10" s="4">
        <v>5</v>
      </c>
      <c r="AF10" s="49"/>
      <c r="AG10" s="333"/>
      <c r="AH10" s="334"/>
      <c r="AI10" s="335"/>
      <c r="AJ10" s="336"/>
      <c r="AK10" s="339"/>
      <c r="AL10" s="338"/>
      <c r="AM10" s="338"/>
      <c r="AN10" s="338"/>
      <c r="AO10" s="338"/>
      <c r="AP10" s="338"/>
      <c r="AQ10" s="338"/>
      <c r="AR10" s="336"/>
      <c r="AS10" s="339"/>
      <c r="AT10" s="338"/>
      <c r="AU10" s="336"/>
      <c r="AV10" s="339"/>
      <c r="AW10" s="340"/>
      <c r="AX10" s="340"/>
      <c r="AY10" s="338"/>
      <c r="AZ10" s="338"/>
      <c r="BA10" s="336"/>
      <c r="BB10" s="341"/>
      <c r="BC10" s="340"/>
      <c r="BD10" s="340"/>
      <c r="BE10" s="340"/>
      <c r="BF10" s="340"/>
      <c r="BG10" s="340"/>
      <c r="BH10" s="342"/>
      <c r="BM10" s="36" t="s">
        <v>154</v>
      </c>
    </row>
    <row r="11" spans="1:65" ht="18.75" customHeight="1">
      <c r="A11" s="4">
        <v>6</v>
      </c>
      <c r="B11" s="55"/>
      <c r="C11" s="343"/>
      <c r="D11" s="344"/>
      <c r="E11" s="345"/>
      <c r="F11" s="346"/>
      <c r="G11" s="349"/>
      <c r="H11" s="348"/>
      <c r="I11" s="348"/>
      <c r="J11" s="348"/>
      <c r="K11" s="348"/>
      <c r="L11" s="348"/>
      <c r="M11" s="348"/>
      <c r="N11" s="346"/>
      <c r="O11" s="349"/>
      <c r="P11" s="348"/>
      <c r="Q11" s="346"/>
      <c r="R11" s="349"/>
      <c r="S11" s="350"/>
      <c r="T11" s="350"/>
      <c r="U11" s="350"/>
      <c r="V11" s="350"/>
      <c r="W11" s="351"/>
      <c r="X11" s="352"/>
      <c r="Y11" s="350"/>
      <c r="Z11" s="350"/>
      <c r="AA11" s="350"/>
      <c r="AB11" s="350"/>
      <c r="AC11" s="350"/>
      <c r="AD11" s="353"/>
      <c r="AE11" s="4">
        <v>6</v>
      </c>
      <c r="AF11" s="49"/>
      <c r="AG11" s="333"/>
      <c r="AH11" s="334"/>
      <c r="AI11" s="335"/>
      <c r="AJ11" s="336"/>
      <c r="AK11" s="339"/>
      <c r="AL11" s="338"/>
      <c r="AM11" s="338"/>
      <c r="AN11" s="338"/>
      <c r="AO11" s="338"/>
      <c r="AP11" s="338"/>
      <c r="AQ11" s="338"/>
      <c r="AR11" s="336"/>
      <c r="AS11" s="339"/>
      <c r="AT11" s="338"/>
      <c r="AU11" s="336"/>
      <c r="AV11" s="339"/>
      <c r="AW11" s="340"/>
      <c r="AX11" s="340"/>
      <c r="AY11" s="338"/>
      <c r="AZ11" s="338"/>
      <c r="BA11" s="336"/>
      <c r="BB11" s="341"/>
      <c r="BC11" s="340"/>
      <c r="BD11" s="340"/>
      <c r="BE11" s="340"/>
      <c r="BF11" s="340"/>
      <c r="BG11" s="340"/>
      <c r="BH11" s="342"/>
      <c r="BM11" s="36" t="s">
        <v>155</v>
      </c>
    </row>
    <row r="12" spans="1:65" ht="18.75" customHeight="1">
      <c r="A12" s="4">
        <v>7</v>
      </c>
      <c r="B12" s="55"/>
      <c r="C12" s="343"/>
      <c r="D12" s="344"/>
      <c r="E12" s="345"/>
      <c r="F12" s="346"/>
      <c r="G12" s="349"/>
      <c r="H12" s="348"/>
      <c r="I12" s="348"/>
      <c r="J12" s="348"/>
      <c r="K12" s="348"/>
      <c r="L12" s="348"/>
      <c r="M12" s="348"/>
      <c r="N12" s="346"/>
      <c r="O12" s="349"/>
      <c r="P12" s="348"/>
      <c r="Q12" s="346"/>
      <c r="R12" s="349"/>
      <c r="S12" s="350"/>
      <c r="T12" s="350"/>
      <c r="U12" s="350"/>
      <c r="V12" s="350"/>
      <c r="W12" s="351"/>
      <c r="X12" s="352"/>
      <c r="Y12" s="350"/>
      <c r="Z12" s="350"/>
      <c r="AA12" s="350"/>
      <c r="AB12" s="350"/>
      <c r="AC12" s="350"/>
      <c r="AD12" s="353"/>
      <c r="AE12" s="4">
        <v>7</v>
      </c>
      <c r="AF12" s="49"/>
      <c r="AG12" s="333"/>
      <c r="AH12" s="334"/>
      <c r="AI12" s="335"/>
      <c r="AJ12" s="336"/>
      <c r="AK12" s="339"/>
      <c r="AL12" s="338"/>
      <c r="AM12" s="338"/>
      <c r="AN12" s="338"/>
      <c r="AO12" s="338"/>
      <c r="AP12" s="338"/>
      <c r="AQ12" s="338"/>
      <c r="AR12" s="336"/>
      <c r="AS12" s="339"/>
      <c r="AT12" s="338"/>
      <c r="AU12" s="336"/>
      <c r="AV12" s="339"/>
      <c r="AW12" s="340"/>
      <c r="AX12" s="340"/>
      <c r="AY12" s="338"/>
      <c r="AZ12" s="338"/>
      <c r="BA12" s="336"/>
      <c r="BB12" s="341"/>
      <c r="BC12" s="340"/>
      <c r="BD12" s="340"/>
      <c r="BE12" s="340"/>
      <c r="BF12" s="340"/>
      <c r="BG12" s="340"/>
      <c r="BH12" s="342"/>
      <c r="BM12" s="36" t="s">
        <v>156</v>
      </c>
    </row>
    <row r="13" spans="1:65" ht="18.75" customHeight="1">
      <c r="A13" s="4">
        <v>8</v>
      </c>
      <c r="B13" s="55"/>
      <c r="C13" s="343"/>
      <c r="D13" s="344"/>
      <c r="E13" s="345"/>
      <c r="F13" s="346"/>
      <c r="G13" s="349"/>
      <c r="H13" s="348"/>
      <c r="I13" s="348"/>
      <c r="J13" s="348"/>
      <c r="K13" s="348"/>
      <c r="L13" s="348"/>
      <c r="M13" s="348"/>
      <c r="N13" s="346"/>
      <c r="O13" s="349"/>
      <c r="P13" s="348"/>
      <c r="Q13" s="346"/>
      <c r="R13" s="349"/>
      <c r="S13" s="350"/>
      <c r="T13" s="350"/>
      <c r="U13" s="350"/>
      <c r="V13" s="350"/>
      <c r="W13" s="351"/>
      <c r="X13" s="352"/>
      <c r="Y13" s="350"/>
      <c r="Z13" s="350"/>
      <c r="AA13" s="350"/>
      <c r="AB13" s="350"/>
      <c r="AC13" s="350"/>
      <c r="AD13" s="353"/>
      <c r="AE13" s="4">
        <v>8</v>
      </c>
      <c r="AF13" s="49"/>
      <c r="AG13" s="333"/>
      <c r="AH13" s="334"/>
      <c r="AI13" s="335"/>
      <c r="AJ13" s="336"/>
      <c r="AK13" s="339"/>
      <c r="AL13" s="338"/>
      <c r="AM13" s="338"/>
      <c r="AN13" s="338"/>
      <c r="AO13" s="338"/>
      <c r="AP13" s="338"/>
      <c r="AQ13" s="338"/>
      <c r="AR13" s="336"/>
      <c r="AS13" s="339"/>
      <c r="AT13" s="338"/>
      <c r="AU13" s="336"/>
      <c r="AV13" s="339"/>
      <c r="AW13" s="340"/>
      <c r="AX13" s="340"/>
      <c r="AY13" s="338"/>
      <c r="AZ13" s="338"/>
      <c r="BA13" s="336"/>
      <c r="BB13" s="341"/>
      <c r="BC13" s="340"/>
      <c r="BD13" s="340"/>
      <c r="BE13" s="340"/>
      <c r="BF13" s="340"/>
      <c r="BG13" s="340"/>
      <c r="BH13" s="342"/>
      <c r="BM13" s="36" t="s">
        <v>157</v>
      </c>
    </row>
    <row r="14" spans="1:65" ht="18.75" customHeight="1">
      <c r="A14" s="4">
        <v>9</v>
      </c>
      <c r="B14" s="55"/>
      <c r="C14" s="343"/>
      <c r="D14" s="344"/>
      <c r="E14" s="345"/>
      <c r="F14" s="346"/>
      <c r="G14" s="349"/>
      <c r="H14" s="348"/>
      <c r="I14" s="348"/>
      <c r="J14" s="348"/>
      <c r="K14" s="348"/>
      <c r="L14" s="348"/>
      <c r="M14" s="348"/>
      <c r="N14" s="346"/>
      <c r="O14" s="349"/>
      <c r="P14" s="348"/>
      <c r="Q14" s="346"/>
      <c r="R14" s="349"/>
      <c r="S14" s="350"/>
      <c r="T14" s="350"/>
      <c r="U14" s="350"/>
      <c r="V14" s="350"/>
      <c r="W14" s="351"/>
      <c r="X14" s="352"/>
      <c r="Y14" s="350"/>
      <c r="Z14" s="350"/>
      <c r="AA14" s="350"/>
      <c r="AB14" s="350"/>
      <c r="AC14" s="350"/>
      <c r="AD14" s="353"/>
      <c r="AE14" s="4">
        <v>9</v>
      </c>
      <c r="AF14" s="49"/>
      <c r="AG14" s="333"/>
      <c r="AH14" s="334"/>
      <c r="AI14" s="335"/>
      <c r="AJ14" s="336"/>
      <c r="AK14" s="339"/>
      <c r="AL14" s="338"/>
      <c r="AM14" s="338"/>
      <c r="AN14" s="338"/>
      <c r="AO14" s="338"/>
      <c r="AP14" s="338"/>
      <c r="AQ14" s="338"/>
      <c r="AR14" s="336"/>
      <c r="AS14" s="339"/>
      <c r="AT14" s="338"/>
      <c r="AU14" s="336"/>
      <c r="AV14" s="339"/>
      <c r="AW14" s="340"/>
      <c r="AX14" s="340"/>
      <c r="AY14" s="338"/>
      <c r="AZ14" s="338"/>
      <c r="BA14" s="336"/>
      <c r="BB14" s="341"/>
      <c r="BC14" s="340"/>
      <c r="BD14" s="340"/>
      <c r="BE14" s="340"/>
      <c r="BF14" s="340"/>
      <c r="BG14" s="340"/>
      <c r="BH14" s="342"/>
      <c r="BM14" s="36" t="s">
        <v>158</v>
      </c>
    </row>
    <row r="15" spans="1:65" ht="18.75" customHeight="1">
      <c r="A15" s="4">
        <v>10</v>
      </c>
      <c r="B15" s="55"/>
      <c r="C15" s="343"/>
      <c r="D15" s="344"/>
      <c r="E15" s="345"/>
      <c r="F15" s="346"/>
      <c r="G15" s="349"/>
      <c r="H15" s="348"/>
      <c r="I15" s="348"/>
      <c r="J15" s="348"/>
      <c r="K15" s="348"/>
      <c r="L15" s="348"/>
      <c r="M15" s="348"/>
      <c r="N15" s="346"/>
      <c r="O15" s="349"/>
      <c r="P15" s="348"/>
      <c r="Q15" s="346"/>
      <c r="R15" s="349"/>
      <c r="S15" s="350"/>
      <c r="T15" s="350"/>
      <c r="U15" s="350"/>
      <c r="V15" s="350"/>
      <c r="W15" s="351"/>
      <c r="X15" s="352"/>
      <c r="Y15" s="350"/>
      <c r="Z15" s="350"/>
      <c r="AA15" s="350"/>
      <c r="AB15" s="350"/>
      <c r="AC15" s="350"/>
      <c r="AD15" s="353"/>
      <c r="AE15" s="4">
        <v>10</v>
      </c>
      <c r="AF15" s="49"/>
      <c r="AG15" s="333"/>
      <c r="AH15" s="334"/>
      <c r="AI15" s="335"/>
      <c r="AJ15" s="336"/>
      <c r="AK15" s="339"/>
      <c r="AL15" s="338"/>
      <c r="AM15" s="338"/>
      <c r="AN15" s="338"/>
      <c r="AO15" s="338"/>
      <c r="AP15" s="338"/>
      <c r="AQ15" s="338"/>
      <c r="AR15" s="336"/>
      <c r="AS15" s="339"/>
      <c r="AT15" s="338"/>
      <c r="AU15" s="336"/>
      <c r="AV15" s="339"/>
      <c r="AW15" s="340"/>
      <c r="AX15" s="340"/>
      <c r="AY15" s="338"/>
      <c r="AZ15" s="338"/>
      <c r="BA15" s="336"/>
      <c r="BB15" s="341"/>
      <c r="BC15" s="340"/>
      <c r="BD15" s="340"/>
      <c r="BE15" s="340"/>
      <c r="BF15" s="340"/>
      <c r="BG15" s="340"/>
      <c r="BH15" s="342"/>
      <c r="BM15" s="36" t="s">
        <v>159</v>
      </c>
    </row>
    <row r="16" spans="1:65" ht="18.75" customHeight="1">
      <c r="A16" s="4">
        <v>11</v>
      </c>
      <c r="B16" s="55"/>
      <c r="C16" s="343"/>
      <c r="D16" s="344"/>
      <c r="E16" s="345"/>
      <c r="F16" s="346"/>
      <c r="G16" s="349"/>
      <c r="H16" s="348"/>
      <c r="I16" s="348"/>
      <c r="J16" s="348"/>
      <c r="K16" s="348"/>
      <c r="L16" s="348"/>
      <c r="M16" s="348"/>
      <c r="N16" s="346"/>
      <c r="O16" s="349"/>
      <c r="P16" s="348"/>
      <c r="Q16" s="346"/>
      <c r="R16" s="349"/>
      <c r="S16" s="350"/>
      <c r="T16" s="350"/>
      <c r="U16" s="350"/>
      <c r="V16" s="350"/>
      <c r="W16" s="351"/>
      <c r="X16" s="352"/>
      <c r="Y16" s="350"/>
      <c r="Z16" s="350"/>
      <c r="AA16" s="350"/>
      <c r="AB16" s="350"/>
      <c r="AC16" s="350"/>
      <c r="AD16" s="353"/>
      <c r="AE16" s="4">
        <v>11</v>
      </c>
      <c r="AF16" s="49"/>
      <c r="AG16" s="333"/>
      <c r="AH16" s="334"/>
      <c r="AI16" s="335"/>
      <c r="AJ16" s="336"/>
      <c r="AK16" s="339"/>
      <c r="AL16" s="338"/>
      <c r="AM16" s="338"/>
      <c r="AN16" s="338"/>
      <c r="AO16" s="338"/>
      <c r="AP16" s="338"/>
      <c r="AQ16" s="338"/>
      <c r="AR16" s="336"/>
      <c r="AS16" s="339"/>
      <c r="AT16" s="338"/>
      <c r="AU16" s="336"/>
      <c r="AV16" s="339"/>
      <c r="AW16" s="340"/>
      <c r="AX16" s="340"/>
      <c r="AY16" s="338"/>
      <c r="AZ16" s="338"/>
      <c r="BA16" s="336"/>
      <c r="BB16" s="341"/>
      <c r="BC16" s="340"/>
      <c r="BD16" s="340"/>
      <c r="BE16" s="340"/>
      <c r="BF16" s="340"/>
      <c r="BG16" s="340"/>
      <c r="BH16" s="342"/>
      <c r="BM16" s="36" t="s">
        <v>160</v>
      </c>
    </row>
    <row r="17" spans="1:65" ht="18.75" customHeight="1">
      <c r="A17" s="4">
        <v>12</v>
      </c>
      <c r="B17" s="55"/>
      <c r="C17" s="343"/>
      <c r="D17" s="344"/>
      <c r="E17" s="345"/>
      <c r="F17" s="346"/>
      <c r="G17" s="349"/>
      <c r="H17" s="348"/>
      <c r="I17" s="348"/>
      <c r="J17" s="348"/>
      <c r="K17" s="348"/>
      <c r="L17" s="348"/>
      <c r="M17" s="348"/>
      <c r="N17" s="346"/>
      <c r="O17" s="349"/>
      <c r="P17" s="348"/>
      <c r="Q17" s="346"/>
      <c r="R17" s="349"/>
      <c r="S17" s="350"/>
      <c r="T17" s="350"/>
      <c r="U17" s="350"/>
      <c r="V17" s="350"/>
      <c r="W17" s="351"/>
      <c r="X17" s="352"/>
      <c r="Y17" s="350"/>
      <c r="Z17" s="350"/>
      <c r="AA17" s="350"/>
      <c r="AB17" s="350"/>
      <c r="AC17" s="350"/>
      <c r="AD17" s="353"/>
      <c r="AE17" s="4">
        <v>12</v>
      </c>
      <c r="AF17" s="49"/>
      <c r="AG17" s="333"/>
      <c r="AH17" s="334"/>
      <c r="AI17" s="335"/>
      <c r="AJ17" s="336"/>
      <c r="AK17" s="339"/>
      <c r="AL17" s="338"/>
      <c r="AM17" s="338"/>
      <c r="AN17" s="338"/>
      <c r="AO17" s="338"/>
      <c r="AP17" s="338"/>
      <c r="AQ17" s="338"/>
      <c r="AR17" s="336"/>
      <c r="AS17" s="339"/>
      <c r="AT17" s="338"/>
      <c r="AU17" s="336"/>
      <c r="AV17" s="339"/>
      <c r="AW17" s="340"/>
      <c r="AX17" s="340"/>
      <c r="AY17" s="338"/>
      <c r="AZ17" s="338"/>
      <c r="BA17" s="336"/>
      <c r="BB17" s="341"/>
      <c r="BC17" s="340"/>
      <c r="BD17" s="340"/>
      <c r="BE17" s="340"/>
      <c r="BF17" s="340"/>
      <c r="BG17" s="340"/>
      <c r="BH17" s="342"/>
      <c r="BM17" s="36" t="s">
        <v>161</v>
      </c>
    </row>
    <row r="18" spans="1:65" ht="18.75" customHeight="1">
      <c r="A18" s="4">
        <v>13</v>
      </c>
      <c r="B18" s="55"/>
      <c r="C18" s="343"/>
      <c r="D18" s="344"/>
      <c r="E18" s="345"/>
      <c r="F18" s="346"/>
      <c r="G18" s="349"/>
      <c r="H18" s="348"/>
      <c r="I18" s="348"/>
      <c r="J18" s="348"/>
      <c r="K18" s="348"/>
      <c r="L18" s="348"/>
      <c r="M18" s="348"/>
      <c r="N18" s="346"/>
      <c r="O18" s="349"/>
      <c r="P18" s="348"/>
      <c r="Q18" s="346"/>
      <c r="R18" s="349"/>
      <c r="S18" s="350"/>
      <c r="T18" s="350"/>
      <c r="U18" s="350"/>
      <c r="V18" s="350"/>
      <c r="W18" s="351"/>
      <c r="X18" s="352"/>
      <c r="Y18" s="350"/>
      <c r="Z18" s="350"/>
      <c r="AA18" s="350"/>
      <c r="AB18" s="350"/>
      <c r="AC18" s="350"/>
      <c r="AD18" s="353"/>
      <c r="AE18" s="4">
        <v>13</v>
      </c>
      <c r="AF18" s="49"/>
      <c r="AG18" s="333"/>
      <c r="AH18" s="334"/>
      <c r="AI18" s="335"/>
      <c r="AJ18" s="336"/>
      <c r="AK18" s="339"/>
      <c r="AL18" s="338"/>
      <c r="AM18" s="338"/>
      <c r="AN18" s="338"/>
      <c r="AO18" s="338"/>
      <c r="AP18" s="338"/>
      <c r="AQ18" s="338"/>
      <c r="AR18" s="336"/>
      <c r="AS18" s="339"/>
      <c r="AT18" s="338"/>
      <c r="AU18" s="336"/>
      <c r="AV18" s="339"/>
      <c r="AW18" s="340"/>
      <c r="AX18" s="340"/>
      <c r="AY18" s="338"/>
      <c r="AZ18" s="338"/>
      <c r="BA18" s="336"/>
      <c r="BB18" s="341"/>
      <c r="BC18" s="340"/>
      <c r="BD18" s="340"/>
      <c r="BE18" s="340"/>
      <c r="BF18" s="340"/>
      <c r="BG18" s="340"/>
      <c r="BH18" s="342"/>
      <c r="BM18" s="36" t="s">
        <v>162</v>
      </c>
    </row>
    <row r="19" spans="1:65" ht="18.75" customHeight="1">
      <c r="A19" s="4">
        <v>14</v>
      </c>
      <c r="B19" s="55"/>
      <c r="C19" s="343"/>
      <c r="D19" s="344"/>
      <c r="E19" s="345"/>
      <c r="F19" s="346"/>
      <c r="G19" s="349"/>
      <c r="H19" s="348"/>
      <c r="I19" s="348"/>
      <c r="J19" s="348"/>
      <c r="K19" s="348"/>
      <c r="L19" s="348"/>
      <c r="M19" s="348"/>
      <c r="N19" s="346"/>
      <c r="O19" s="349"/>
      <c r="P19" s="348"/>
      <c r="Q19" s="346"/>
      <c r="R19" s="349"/>
      <c r="S19" s="350"/>
      <c r="T19" s="350"/>
      <c r="U19" s="350"/>
      <c r="V19" s="350"/>
      <c r="W19" s="351"/>
      <c r="X19" s="352"/>
      <c r="Y19" s="350"/>
      <c r="Z19" s="350"/>
      <c r="AA19" s="350"/>
      <c r="AB19" s="350"/>
      <c r="AC19" s="350"/>
      <c r="AD19" s="353"/>
      <c r="AE19" s="4">
        <v>14</v>
      </c>
      <c r="AF19" s="49"/>
      <c r="AG19" s="333"/>
      <c r="AH19" s="334"/>
      <c r="AI19" s="335"/>
      <c r="AJ19" s="336"/>
      <c r="AK19" s="339"/>
      <c r="AL19" s="338"/>
      <c r="AM19" s="338"/>
      <c r="AN19" s="338"/>
      <c r="AO19" s="338"/>
      <c r="AP19" s="338"/>
      <c r="AQ19" s="338"/>
      <c r="AR19" s="336"/>
      <c r="AS19" s="339"/>
      <c r="AT19" s="338"/>
      <c r="AU19" s="336"/>
      <c r="AV19" s="339"/>
      <c r="AW19" s="340"/>
      <c r="AX19" s="340"/>
      <c r="AY19" s="338"/>
      <c r="AZ19" s="338"/>
      <c r="BA19" s="336"/>
      <c r="BB19" s="341"/>
      <c r="BC19" s="340"/>
      <c r="BD19" s="340"/>
      <c r="BE19" s="340"/>
      <c r="BF19" s="340"/>
      <c r="BG19" s="340"/>
      <c r="BH19" s="342"/>
      <c r="BM19" s="36" t="s">
        <v>163</v>
      </c>
    </row>
    <row r="20" spans="1:65" ht="18.75" customHeight="1">
      <c r="A20" s="4">
        <v>15</v>
      </c>
      <c r="B20" s="55"/>
      <c r="C20" s="343"/>
      <c r="D20" s="344"/>
      <c r="E20" s="345"/>
      <c r="F20" s="346"/>
      <c r="G20" s="349"/>
      <c r="H20" s="348"/>
      <c r="I20" s="348"/>
      <c r="J20" s="348"/>
      <c r="K20" s="348"/>
      <c r="L20" s="348"/>
      <c r="M20" s="348"/>
      <c r="N20" s="346"/>
      <c r="O20" s="349"/>
      <c r="P20" s="348"/>
      <c r="Q20" s="346"/>
      <c r="R20" s="349"/>
      <c r="S20" s="350"/>
      <c r="T20" s="350"/>
      <c r="U20" s="350"/>
      <c r="V20" s="350"/>
      <c r="W20" s="351"/>
      <c r="X20" s="352"/>
      <c r="Y20" s="350"/>
      <c r="Z20" s="350"/>
      <c r="AA20" s="350"/>
      <c r="AB20" s="350"/>
      <c r="AC20" s="350"/>
      <c r="AD20" s="353"/>
      <c r="AE20" s="4">
        <v>15</v>
      </c>
      <c r="AF20" s="49"/>
      <c r="AG20" s="333"/>
      <c r="AH20" s="334"/>
      <c r="AI20" s="335"/>
      <c r="AJ20" s="336"/>
      <c r="AK20" s="339"/>
      <c r="AL20" s="338"/>
      <c r="AM20" s="338"/>
      <c r="AN20" s="338"/>
      <c r="AO20" s="338"/>
      <c r="AP20" s="338"/>
      <c r="AQ20" s="338"/>
      <c r="AR20" s="336"/>
      <c r="AS20" s="339"/>
      <c r="AT20" s="338"/>
      <c r="AU20" s="336"/>
      <c r="AV20" s="339"/>
      <c r="AW20" s="340"/>
      <c r="AX20" s="340"/>
      <c r="AY20" s="338"/>
      <c r="AZ20" s="338"/>
      <c r="BA20" s="336"/>
      <c r="BB20" s="341"/>
      <c r="BC20" s="340"/>
      <c r="BD20" s="340"/>
      <c r="BE20" s="340"/>
      <c r="BF20" s="340"/>
      <c r="BG20" s="340"/>
      <c r="BH20" s="342"/>
      <c r="BM20" s="36" t="s">
        <v>164</v>
      </c>
    </row>
    <row r="21" spans="1:65" ht="18.75" customHeight="1">
      <c r="A21" s="4">
        <v>16</v>
      </c>
      <c r="B21" s="55"/>
      <c r="C21" s="343"/>
      <c r="D21" s="344"/>
      <c r="E21" s="345"/>
      <c r="F21" s="346"/>
      <c r="G21" s="349"/>
      <c r="H21" s="348"/>
      <c r="I21" s="348"/>
      <c r="J21" s="348"/>
      <c r="K21" s="348"/>
      <c r="L21" s="348"/>
      <c r="M21" s="348"/>
      <c r="N21" s="346"/>
      <c r="O21" s="349"/>
      <c r="P21" s="348"/>
      <c r="Q21" s="346"/>
      <c r="R21" s="349"/>
      <c r="S21" s="350"/>
      <c r="T21" s="350"/>
      <c r="U21" s="350"/>
      <c r="V21" s="350"/>
      <c r="W21" s="351"/>
      <c r="X21" s="352"/>
      <c r="Y21" s="350"/>
      <c r="Z21" s="350"/>
      <c r="AA21" s="350"/>
      <c r="AB21" s="350"/>
      <c r="AC21" s="350"/>
      <c r="AD21" s="353"/>
      <c r="AE21" s="4">
        <v>16</v>
      </c>
      <c r="AF21" s="49"/>
      <c r="AG21" s="333"/>
      <c r="AH21" s="334"/>
      <c r="AI21" s="335"/>
      <c r="AJ21" s="336"/>
      <c r="AK21" s="339"/>
      <c r="AL21" s="338"/>
      <c r="AM21" s="338"/>
      <c r="AN21" s="338"/>
      <c r="AO21" s="338"/>
      <c r="AP21" s="338"/>
      <c r="AQ21" s="338"/>
      <c r="AR21" s="336"/>
      <c r="AS21" s="339"/>
      <c r="AT21" s="338"/>
      <c r="AU21" s="336"/>
      <c r="AV21" s="339"/>
      <c r="AW21" s="340"/>
      <c r="AX21" s="340"/>
      <c r="AY21" s="338"/>
      <c r="AZ21" s="338"/>
      <c r="BA21" s="336"/>
      <c r="BB21" s="341"/>
      <c r="BC21" s="340"/>
      <c r="BD21" s="340"/>
      <c r="BE21" s="340"/>
      <c r="BF21" s="340"/>
      <c r="BG21" s="340"/>
      <c r="BH21" s="342"/>
      <c r="BM21" s="36" t="s">
        <v>165</v>
      </c>
    </row>
    <row r="22" spans="1:65" ht="18.75" customHeight="1">
      <c r="A22" s="4">
        <v>17</v>
      </c>
      <c r="B22" s="55"/>
      <c r="C22" s="343"/>
      <c r="D22" s="344"/>
      <c r="E22" s="345"/>
      <c r="F22" s="346"/>
      <c r="G22" s="349"/>
      <c r="H22" s="348"/>
      <c r="I22" s="348"/>
      <c r="J22" s="348"/>
      <c r="K22" s="348"/>
      <c r="L22" s="348"/>
      <c r="M22" s="348"/>
      <c r="N22" s="346"/>
      <c r="O22" s="349"/>
      <c r="P22" s="348"/>
      <c r="Q22" s="346"/>
      <c r="R22" s="349"/>
      <c r="S22" s="350"/>
      <c r="T22" s="350"/>
      <c r="U22" s="350"/>
      <c r="V22" s="350"/>
      <c r="W22" s="351"/>
      <c r="X22" s="352"/>
      <c r="Y22" s="350"/>
      <c r="Z22" s="350"/>
      <c r="AA22" s="350"/>
      <c r="AB22" s="350"/>
      <c r="AC22" s="350"/>
      <c r="AD22" s="353"/>
      <c r="AE22" s="4">
        <v>17</v>
      </c>
      <c r="AF22" s="49"/>
      <c r="AG22" s="333"/>
      <c r="AH22" s="334"/>
      <c r="AI22" s="335"/>
      <c r="AJ22" s="336"/>
      <c r="AK22" s="339"/>
      <c r="AL22" s="338"/>
      <c r="AM22" s="338"/>
      <c r="AN22" s="338"/>
      <c r="AO22" s="338"/>
      <c r="AP22" s="338"/>
      <c r="AQ22" s="338"/>
      <c r="AR22" s="336"/>
      <c r="AS22" s="339"/>
      <c r="AT22" s="338"/>
      <c r="AU22" s="336"/>
      <c r="AV22" s="339"/>
      <c r="AW22" s="340"/>
      <c r="AX22" s="340"/>
      <c r="AY22" s="338"/>
      <c r="AZ22" s="338"/>
      <c r="BA22" s="336"/>
      <c r="BB22" s="341"/>
      <c r="BC22" s="340"/>
      <c r="BD22" s="340"/>
      <c r="BE22" s="340"/>
      <c r="BF22" s="340"/>
      <c r="BG22" s="340"/>
      <c r="BH22" s="342"/>
      <c r="BM22" s="36" t="s">
        <v>166</v>
      </c>
    </row>
    <row r="23" spans="1:65" ht="18.75" customHeight="1">
      <c r="A23" s="4">
        <v>18</v>
      </c>
      <c r="B23" s="55"/>
      <c r="C23" s="343"/>
      <c r="D23" s="344"/>
      <c r="E23" s="345"/>
      <c r="F23" s="346"/>
      <c r="G23" s="349"/>
      <c r="H23" s="348"/>
      <c r="I23" s="348"/>
      <c r="J23" s="348"/>
      <c r="K23" s="348"/>
      <c r="L23" s="348"/>
      <c r="M23" s="348"/>
      <c r="N23" s="346"/>
      <c r="O23" s="349"/>
      <c r="P23" s="348"/>
      <c r="Q23" s="346"/>
      <c r="R23" s="349"/>
      <c r="S23" s="350"/>
      <c r="T23" s="350"/>
      <c r="U23" s="350"/>
      <c r="V23" s="350"/>
      <c r="W23" s="351"/>
      <c r="X23" s="352"/>
      <c r="Y23" s="350"/>
      <c r="Z23" s="350"/>
      <c r="AA23" s="350"/>
      <c r="AB23" s="350"/>
      <c r="AC23" s="350"/>
      <c r="AD23" s="353"/>
      <c r="AE23" s="4">
        <v>18</v>
      </c>
      <c r="AF23" s="49"/>
      <c r="AG23" s="333"/>
      <c r="AH23" s="334"/>
      <c r="AI23" s="335"/>
      <c r="AJ23" s="336"/>
      <c r="AK23" s="339"/>
      <c r="AL23" s="338"/>
      <c r="AM23" s="338"/>
      <c r="AN23" s="338"/>
      <c r="AO23" s="338"/>
      <c r="AP23" s="338"/>
      <c r="AQ23" s="338"/>
      <c r="AR23" s="336"/>
      <c r="AS23" s="339"/>
      <c r="AT23" s="338"/>
      <c r="AU23" s="336"/>
      <c r="AV23" s="339"/>
      <c r="AW23" s="340"/>
      <c r="AX23" s="340"/>
      <c r="AY23" s="338"/>
      <c r="AZ23" s="338"/>
      <c r="BA23" s="336"/>
      <c r="BB23" s="341"/>
      <c r="BC23" s="340"/>
      <c r="BD23" s="340"/>
      <c r="BE23" s="340"/>
      <c r="BF23" s="340"/>
      <c r="BG23" s="340"/>
      <c r="BH23" s="342"/>
      <c r="BM23" s="36" t="s">
        <v>167</v>
      </c>
    </row>
    <row r="24" spans="1:65" ht="18.75" customHeight="1">
      <c r="A24" s="4">
        <v>19</v>
      </c>
      <c r="B24" s="55"/>
      <c r="C24" s="343"/>
      <c r="D24" s="344"/>
      <c r="E24" s="345"/>
      <c r="F24" s="346"/>
      <c r="G24" s="349"/>
      <c r="H24" s="348"/>
      <c r="I24" s="348"/>
      <c r="J24" s="348"/>
      <c r="K24" s="348"/>
      <c r="L24" s="348"/>
      <c r="M24" s="348"/>
      <c r="N24" s="346"/>
      <c r="O24" s="349"/>
      <c r="P24" s="348"/>
      <c r="Q24" s="346"/>
      <c r="R24" s="349"/>
      <c r="S24" s="350"/>
      <c r="T24" s="350"/>
      <c r="U24" s="350"/>
      <c r="V24" s="350"/>
      <c r="W24" s="351"/>
      <c r="X24" s="352"/>
      <c r="Y24" s="350"/>
      <c r="Z24" s="350"/>
      <c r="AA24" s="350"/>
      <c r="AB24" s="350"/>
      <c r="AC24" s="350"/>
      <c r="AD24" s="353"/>
      <c r="AE24" s="4">
        <v>19</v>
      </c>
      <c r="AF24" s="49"/>
      <c r="AG24" s="333"/>
      <c r="AH24" s="334"/>
      <c r="AI24" s="335"/>
      <c r="AJ24" s="336"/>
      <c r="AK24" s="339"/>
      <c r="AL24" s="338"/>
      <c r="AM24" s="338"/>
      <c r="AN24" s="338"/>
      <c r="AO24" s="338"/>
      <c r="AP24" s="338"/>
      <c r="AQ24" s="338"/>
      <c r="AR24" s="336"/>
      <c r="AS24" s="339"/>
      <c r="AT24" s="338"/>
      <c r="AU24" s="336"/>
      <c r="AV24" s="339"/>
      <c r="AW24" s="340"/>
      <c r="AX24" s="340"/>
      <c r="AY24" s="338"/>
      <c r="AZ24" s="338"/>
      <c r="BA24" s="336"/>
      <c r="BB24" s="341"/>
      <c r="BC24" s="340"/>
      <c r="BD24" s="340"/>
      <c r="BE24" s="340"/>
      <c r="BF24" s="340"/>
      <c r="BG24" s="340"/>
      <c r="BH24" s="342"/>
      <c r="BM24" s="36" t="s">
        <v>168</v>
      </c>
    </row>
    <row r="25" spans="1:65" ht="18.75" customHeight="1">
      <c r="A25" s="4">
        <v>20</v>
      </c>
      <c r="B25" s="55"/>
      <c r="C25" s="343"/>
      <c r="D25" s="344"/>
      <c r="E25" s="345"/>
      <c r="F25" s="346"/>
      <c r="G25" s="349"/>
      <c r="H25" s="348"/>
      <c r="I25" s="348"/>
      <c r="J25" s="348"/>
      <c r="K25" s="348"/>
      <c r="L25" s="348"/>
      <c r="M25" s="348"/>
      <c r="N25" s="346"/>
      <c r="O25" s="349"/>
      <c r="P25" s="348"/>
      <c r="Q25" s="346"/>
      <c r="R25" s="349"/>
      <c r="S25" s="350"/>
      <c r="T25" s="350"/>
      <c r="U25" s="350"/>
      <c r="V25" s="350"/>
      <c r="W25" s="351"/>
      <c r="X25" s="352"/>
      <c r="Y25" s="350"/>
      <c r="Z25" s="350"/>
      <c r="AA25" s="350"/>
      <c r="AB25" s="350"/>
      <c r="AC25" s="350"/>
      <c r="AD25" s="353"/>
      <c r="AE25" s="4">
        <v>20</v>
      </c>
      <c r="AF25" s="49"/>
      <c r="AG25" s="333"/>
      <c r="AH25" s="334"/>
      <c r="AI25" s="335"/>
      <c r="AJ25" s="336"/>
      <c r="AK25" s="339"/>
      <c r="AL25" s="338"/>
      <c r="AM25" s="338"/>
      <c r="AN25" s="338"/>
      <c r="AO25" s="338"/>
      <c r="AP25" s="338"/>
      <c r="AQ25" s="338"/>
      <c r="AR25" s="336"/>
      <c r="AS25" s="339"/>
      <c r="AT25" s="338"/>
      <c r="AU25" s="336"/>
      <c r="AV25" s="339"/>
      <c r="AW25" s="340"/>
      <c r="AX25" s="340"/>
      <c r="AY25" s="338"/>
      <c r="AZ25" s="338"/>
      <c r="BA25" s="336"/>
      <c r="BB25" s="341"/>
      <c r="BC25" s="340"/>
      <c r="BD25" s="340"/>
      <c r="BE25" s="340"/>
      <c r="BF25" s="340"/>
      <c r="BG25" s="340"/>
      <c r="BH25" s="342"/>
      <c r="BM25" s="36" t="s">
        <v>169</v>
      </c>
    </row>
    <row r="26" spans="1:65" ht="18.75" customHeight="1">
      <c r="A26" s="4">
        <v>21</v>
      </c>
      <c r="B26" s="55"/>
      <c r="C26" s="343"/>
      <c r="D26" s="344"/>
      <c r="E26" s="345"/>
      <c r="F26" s="346"/>
      <c r="G26" s="349"/>
      <c r="H26" s="348"/>
      <c r="I26" s="348"/>
      <c r="J26" s="348"/>
      <c r="K26" s="348"/>
      <c r="L26" s="348"/>
      <c r="M26" s="348"/>
      <c r="N26" s="346"/>
      <c r="O26" s="349"/>
      <c r="P26" s="348"/>
      <c r="Q26" s="346"/>
      <c r="R26" s="349"/>
      <c r="S26" s="350"/>
      <c r="T26" s="350"/>
      <c r="U26" s="350"/>
      <c r="V26" s="350"/>
      <c r="W26" s="351"/>
      <c r="X26" s="352"/>
      <c r="Y26" s="350"/>
      <c r="Z26" s="350"/>
      <c r="AA26" s="350"/>
      <c r="AB26" s="350"/>
      <c r="AC26" s="350"/>
      <c r="AD26" s="353"/>
      <c r="AE26" s="4">
        <v>21</v>
      </c>
      <c r="AF26" s="49"/>
      <c r="AG26" s="333"/>
      <c r="AH26" s="334"/>
      <c r="AI26" s="335"/>
      <c r="AJ26" s="336"/>
      <c r="AK26" s="339"/>
      <c r="AL26" s="338"/>
      <c r="AM26" s="338"/>
      <c r="AN26" s="338"/>
      <c r="AO26" s="338"/>
      <c r="AP26" s="338"/>
      <c r="AQ26" s="338"/>
      <c r="AR26" s="336"/>
      <c r="AS26" s="339"/>
      <c r="AT26" s="338"/>
      <c r="AU26" s="336"/>
      <c r="AV26" s="339"/>
      <c r="AW26" s="340"/>
      <c r="AX26" s="340"/>
      <c r="AY26" s="338"/>
      <c r="AZ26" s="338"/>
      <c r="BA26" s="336"/>
      <c r="BB26" s="341"/>
      <c r="BC26" s="340"/>
      <c r="BD26" s="340"/>
      <c r="BE26" s="340"/>
      <c r="BF26" s="340"/>
      <c r="BG26" s="340"/>
      <c r="BH26" s="342"/>
      <c r="BM26" s="36" t="s">
        <v>170</v>
      </c>
    </row>
    <row r="27" spans="1:65" ht="18.75" customHeight="1">
      <c r="A27" s="4">
        <v>22</v>
      </c>
      <c r="B27" s="55"/>
      <c r="C27" s="343"/>
      <c r="D27" s="344"/>
      <c r="E27" s="345"/>
      <c r="F27" s="346"/>
      <c r="G27" s="349"/>
      <c r="H27" s="348"/>
      <c r="I27" s="348"/>
      <c r="J27" s="348"/>
      <c r="K27" s="348"/>
      <c r="L27" s="348"/>
      <c r="M27" s="348"/>
      <c r="N27" s="346"/>
      <c r="O27" s="349"/>
      <c r="P27" s="348"/>
      <c r="Q27" s="346"/>
      <c r="R27" s="349"/>
      <c r="S27" s="350"/>
      <c r="T27" s="350"/>
      <c r="U27" s="350"/>
      <c r="V27" s="350"/>
      <c r="W27" s="351"/>
      <c r="X27" s="352"/>
      <c r="Y27" s="350"/>
      <c r="Z27" s="350"/>
      <c r="AA27" s="350"/>
      <c r="AB27" s="350"/>
      <c r="AC27" s="350"/>
      <c r="AD27" s="353"/>
      <c r="AE27" s="4">
        <v>22</v>
      </c>
      <c r="AF27" s="49"/>
      <c r="AG27" s="333"/>
      <c r="AH27" s="334"/>
      <c r="AI27" s="335"/>
      <c r="AJ27" s="336"/>
      <c r="AK27" s="339"/>
      <c r="AL27" s="338"/>
      <c r="AM27" s="338"/>
      <c r="AN27" s="338"/>
      <c r="AO27" s="338"/>
      <c r="AP27" s="338"/>
      <c r="AQ27" s="338"/>
      <c r="AR27" s="336"/>
      <c r="AS27" s="339"/>
      <c r="AT27" s="338"/>
      <c r="AU27" s="336"/>
      <c r="AV27" s="339"/>
      <c r="AW27" s="340"/>
      <c r="AX27" s="340"/>
      <c r="AY27" s="338"/>
      <c r="AZ27" s="338"/>
      <c r="BA27" s="336"/>
      <c r="BB27" s="341"/>
      <c r="BC27" s="340"/>
      <c r="BD27" s="340"/>
      <c r="BE27" s="340"/>
      <c r="BF27" s="340"/>
      <c r="BG27" s="340"/>
      <c r="BH27" s="342"/>
      <c r="BM27" s="36" t="s">
        <v>171</v>
      </c>
    </row>
    <row r="28" spans="1:65" ht="18.75" customHeight="1">
      <c r="A28" s="4">
        <v>23</v>
      </c>
      <c r="B28" s="55"/>
      <c r="C28" s="343"/>
      <c r="D28" s="344"/>
      <c r="E28" s="345"/>
      <c r="F28" s="346"/>
      <c r="G28" s="349"/>
      <c r="H28" s="348"/>
      <c r="I28" s="348"/>
      <c r="J28" s="348"/>
      <c r="K28" s="348"/>
      <c r="L28" s="348"/>
      <c r="M28" s="348"/>
      <c r="N28" s="346"/>
      <c r="O28" s="349"/>
      <c r="P28" s="348"/>
      <c r="Q28" s="346"/>
      <c r="R28" s="349"/>
      <c r="S28" s="350"/>
      <c r="T28" s="350"/>
      <c r="U28" s="350"/>
      <c r="V28" s="350"/>
      <c r="W28" s="351"/>
      <c r="X28" s="352"/>
      <c r="Y28" s="350"/>
      <c r="Z28" s="350"/>
      <c r="AA28" s="350"/>
      <c r="AB28" s="350"/>
      <c r="AC28" s="350"/>
      <c r="AD28" s="353"/>
      <c r="AE28" s="4">
        <v>23</v>
      </c>
      <c r="AF28" s="49"/>
      <c r="AG28" s="333"/>
      <c r="AH28" s="334"/>
      <c r="AI28" s="335"/>
      <c r="AJ28" s="336"/>
      <c r="AK28" s="339"/>
      <c r="AL28" s="338"/>
      <c r="AM28" s="338"/>
      <c r="AN28" s="338"/>
      <c r="AO28" s="338"/>
      <c r="AP28" s="338"/>
      <c r="AQ28" s="338"/>
      <c r="AR28" s="336"/>
      <c r="AS28" s="339"/>
      <c r="AT28" s="338"/>
      <c r="AU28" s="336"/>
      <c r="AV28" s="339"/>
      <c r="AW28" s="340"/>
      <c r="AX28" s="340"/>
      <c r="AY28" s="338"/>
      <c r="AZ28" s="338"/>
      <c r="BA28" s="336"/>
      <c r="BB28" s="341"/>
      <c r="BC28" s="340"/>
      <c r="BD28" s="340"/>
      <c r="BE28" s="340"/>
      <c r="BF28" s="340"/>
      <c r="BG28" s="340"/>
      <c r="BH28" s="342"/>
      <c r="BM28" s="36" t="s">
        <v>172</v>
      </c>
    </row>
    <row r="29" spans="1:65" ht="18.75" customHeight="1">
      <c r="A29" s="4">
        <v>24</v>
      </c>
      <c r="B29" s="55"/>
      <c r="C29" s="343"/>
      <c r="D29" s="344"/>
      <c r="E29" s="345"/>
      <c r="F29" s="346"/>
      <c r="G29" s="349"/>
      <c r="H29" s="348"/>
      <c r="I29" s="348"/>
      <c r="J29" s="348"/>
      <c r="K29" s="348"/>
      <c r="L29" s="348"/>
      <c r="M29" s="348"/>
      <c r="N29" s="346"/>
      <c r="O29" s="349"/>
      <c r="P29" s="348"/>
      <c r="Q29" s="346"/>
      <c r="R29" s="349"/>
      <c r="S29" s="350"/>
      <c r="T29" s="350"/>
      <c r="U29" s="350"/>
      <c r="V29" s="350"/>
      <c r="W29" s="351"/>
      <c r="X29" s="352"/>
      <c r="Y29" s="350"/>
      <c r="Z29" s="350"/>
      <c r="AA29" s="350"/>
      <c r="AB29" s="350"/>
      <c r="AC29" s="350"/>
      <c r="AD29" s="353"/>
      <c r="AE29" s="4">
        <v>24</v>
      </c>
      <c r="AF29" s="49"/>
      <c r="AG29" s="333"/>
      <c r="AH29" s="334"/>
      <c r="AI29" s="335"/>
      <c r="AJ29" s="336"/>
      <c r="AK29" s="339"/>
      <c r="AL29" s="338"/>
      <c r="AM29" s="338"/>
      <c r="AN29" s="338"/>
      <c r="AO29" s="338"/>
      <c r="AP29" s="338"/>
      <c r="AQ29" s="338"/>
      <c r="AR29" s="336"/>
      <c r="AS29" s="339"/>
      <c r="AT29" s="338"/>
      <c r="AU29" s="336"/>
      <c r="AV29" s="339"/>
      <c r="AW29" s="340"/>
      <c r="AX29" s="340"/>
      <c r="AY29" s="338"/>
      <c r="AZ29" s="338"/>
      <c r="BA29" s="336"/>
      <c r="BB29" s="341"/>
      <c r="BC29" s="340"/>
      <c r="BD29" s="340"/>
      <c r="BE29" s="340"/>
      <c r="BF29" s="340"/>
      <c r="BG29" s="340"/>
      <c r="BH29" s="342"/>
      <c r="BM29" s="37" t="s">
        <v>173</v>
      </c>
    </row>
    <row r="30" spans="1:65" ht="18.75" customHeight="1">
      <c r="A30" s="4">
        <v>25</v>
      </c>
      <c r="B30" s="55"/>
      <c r="C30" s="343"/>
      <c r="D30" s="344"/>
      <c r="E30" s="345"/>
      <c r="F30" s="346"/>
      <c r="G30" s="349"/>
      <c r="H30" s="348"/>
      <c r="I30" s="348"/>
      <c r="J30" s="348"/>
      <c r="K30" s="348"/>
      <c r="L30" s="348"/>
      <c r="M30" s="348"/>
      <c r="N30" s="346"/>
      <c r="O30" s="349"/>
      <c r="P30" s="348"/>
      <c r="Q30" s="346"/>
      <c r="R30" s="349"/>
      <c r="S30" s="350"/>
      <c r="T30" s="350"/>
      <c r="U30" s="350"/>
      <c r="V30" s="350"/>
      <c r="W30" s="351"/>
      <c r="X30" s="352"/>
      <c r="Y30" s="350"/>
      <c r="Z30" s="350"/>
      <c r="AA30" s="350"/>
      <c r="AB30" s="350"/>
      <c r="AC30" s="350"/>
      <c r="AD30" s="353"/>
      <c r="AE30" s="4">
        <v>25</v>
      </c>
      <c r="AF30" s="49"/>
      <c r="AG30" s="333"/>
      <c r="AH30" s="334"/>
      <c r="AI30" s="335"/>
      <c r="AJ30" s="336"/>
      <c r="AK30" s="339"/>
      <c r="AL30" s="338"/>
      <c r="AM30" s="338"/>
      <c r="AN30" s="338"/>
      <c r="AO30" s="338"/>
      <c r="AP30" s="338"/>
      <c r="AQ30" s="338"/>
      <c r="AR30" s="336"/>
      <c r="AS30" s="339"/>
      <c r="AT30" s="338"/>
      <c r="AU30" s="336"/>
      <c r="AV30" s="339"/>
      <c r="AW30" s="340"/>
      <c r="AX30" s="340"/>
      <c r="AY30" s="338"/>
      <c r="AZ30" s="338"/>
      <c r="BA30" s="336"/>
      <c r="BB30" s="341"/>
      <c r="BC30" s="340"/>
      <c r="BD30" s="340"/>
      <c r="BE30" s="340"/>
      <c r="BF30" s="340"/>
      <c r="BG30" s="340"/>
      <c r="BH30" s="342"/>
      <c r="BM30" s="36" t="s">
        <v>174</v>
      </c>
    </row>
    <row r="31" spans="1:65" ht="18.75" customHeight="1">
      <c r="A31" s="4">
        <v>26</v>
      </c>
      <c r="B31" s="55"/>
      <c r="C31" s="343"/>
      <c r="D31" s="344"/>
      <c r="E31" s="345"/>
      <c r="F31" s="346"/>
      <c r="G31" s="349"/>
      <c r="H31" s="348"/>
      <c r="I31" s="348"/>
      <c r="J31" s="348"/>
      <c r="K31" s="348"/>
      <c r="L31" s="348"/>
      <c r="M31" s="348"/>
      <c r="N31" s="346"/>
      <c r="O31" s="349"/>
      <c r="P31" s="348"/>
      <c r="Q31" s="346"/>
      <c r="R31" s="349"/>
      <c r="S31" s="350"/>
      <c r="T31" s="350"/>
      <c r="U31" s="350"/>
      <c r="V31" s="350"/>
      <c r="W31" s="351"/>
      <c r="X31" s="352"/>
      <c r="Y31" s="350"/>
      <c r="Z31" s="350"/>
      <c r="AA31" s="350"/>
      <c r="AB31" s="350"/>
      <c r="AC31" s="350"/>
      <c r="AD31" s="353"/>
      <c r="AE31" s="4">
        <v>26</v>
      </c>
      <c r="AF31" s="49"/>
      <c r="AG31" s="333"/>
      <c r="AH31" s="334"/>
      <c r="AI31" s="335"/>
      <c r="AJ31" s="336"/>
      <c r="AK31" s="339"/>
      <c r="AL31" s="338"/>
      <c r="AM31" s="338"/>
      <c r="AN31" s="338"/>
      <c r="AO31" s="338"/>
      <c r="AP31" s="338"/>
      <c r="AQ31" s="338"/>
      <c r="AR31" s="336"/>
      <c r="AS31" s="339"/>
      <c r="AT31" s="338"/>
      <c r="AU31" s="336"/>
      <c r="AV31" s="339"/>
      <c r="AW31" s="340"/>
      <c r="AX31" s="340"/>
      <c r="AY31" s="338"/>
      <c r="AZ31" s="338"/>
      <c r="BA31" s="336"/>
      <c r="BB31" s="341"/>
      <c r="BC31" s="340"/>
      <c r="BD31" s="340"/>
      <c r="BE31" s="340"/>
      <c r="BF31" s="340"/>
      <c r="BG31" s="340"/>
      <c r="BH31" s="342"/>
      <c r="BM31" s="36" t="s">
        <v>175</v>
      </c>
    </row>
    <row r="32" spans="1:65" ht="18.75" customHeight="1">
      <c r="A32" s="4">
        <v>27</v>
      </c>
      <c r="B32" s="55"/>
      <c r="C32" s="343"/>
      <c r="D32" s="344"/>
      <c r="E32" s="345"/>
      <c r="F32" s="346"/>
      <c r="G32" s="349"/>
      <c r="H32" s="348"/>
      <c r="I32" s="348"/>
      <c r="J32" s="348"/>
      <c r="K32" s="348"/>
      <c r="L32" s="348"/>
      <c r="M32" s="348"/>
      <c r="N32" s="346"/>
      <c r="O32" s="349"/>
      <c r="P32" s="348"/>
      <c r="Q32" s="346"/>
      <c r="R32" s="349"/>
      <c r="S32" s="350"/>
      <c r="T32" s="350"/>
      <c r="U32" s="350"/>
      <c r="V32" s="350"/>
      <c r="W32" s="351"/>
      <c r="X32" s="352"/>
      <c r="Y32" s="350"/>
      <c r="Z32" s="350"/>
      <c r="AA32" s="350"/>
      <c r="AB32" s="350"/>
      <c r="AC32" s="350"/>
      <c r="AD32" s="353"/>
      <c r="AE32" s="4">
        <v>27</v>
      </c>
      <c r="AF32" s="49"/>
      <c r="AG32" s="333"/>
      <c r="AH32" s="334"/>
      <c r="AI32" s="335"/>
      <c r="AJ32" s="336"/>
      <c r="AK32" s="339"/>
      <c r="AL32" s="338"/>
      <c r="AM32" s="338"/>
      <c r="AN32" s="338"/>
      <c r="AO32" s="338"/>
      <c r="AP32" s="338"/>
      <c r="AQ32" s="338"/>
      <c r="AR32" s="336"/>
      <c r="AS32" s="339"/>
      <c r="AT32" s="338"/>
      <c r="AU32" s="336"/>
      <c r="AV32" s="339"/>
      <c r="AW32" s="340"/>
      <c r="AX32" s="340"/>
      <c r="AY32" s="338"/>
      <c r="AZ32" s="338"/>
      <c r="BA32" s="336"/>
      <c r="BB32" s="341"/>
      <c r="BC32" s="340"/>
      <c r="BD32" s="340"/>
      <c r="BE32" s="340"/>
      <c r="BF32" s="340"/>
      <c r="BG32" s="340"/>
      <c r="BH32" s="342"/>
      <c r="BM32" s="36" t="s">
        <v>176</v>
      </c>
    </row>
    <row r="33" spans="1:65" ht="18.75" customHeight="1">
      <c r="A33" s="4">
        <v>28</v>
      </c>
      <c r="B33" s="55"/>
      <c r="C33" s="343"/>
      <c r="D33" s="344"/>
      <c r="E33" s="345"/>
      <c r="F33" s="346"/>
      <c r="G33" s="349"/>
      <c r="H33" s="348"/>
      <c r="I33" s="348"/>
      <c r="J33" s="348"/>
      <c r="K33" s="348"/>
      <c r="L33" s="348"/>
      <c r="M33" s="348"/>
      <c r="N33" s="346"/>
      <c r="O33" s="349"/>
      <c r="P33" s="348"/>
      <c r="Q33" s="346"/>
      <c r="R33" s="349"/>
      <c r="S33" s="350"/>
      <c r="T33" s="350"/>
      <c r="U33" s="350"/>
      <c r="V33" s="350"/>
      <c r="W33" s="351"/>
      <c r="X33" s="352"/>
      <c r="Y33" s="350"/>
      <c r="Z33" s="350"/>
      <c r="AA33" s="350"/>
      <c r="AB33" s="350"/>
      <c r="AC33" s="350"/>
      <c r="AD33" s="353"/>
      <c r="AE33" s="4">
        <v>28</v>
      </c>
      <c r="AF33" s="49"/>
      <c r="AG33" s="333"/>
      <c r="AH33" s="334"/>
      <c r="AI33" s="335"/>
      <c r="AJ33" s="336"/>
      <c r="AK33" s="339"/>
      <c r="AL33" s="338"/>
      <c r="AM33" s="338"/>
      <c r="AN33" s="338"/>
      <c r="AO33" s="338"/>
      <c r="AP33" s="338"/>
      <c r="AQ33" s="338"/>
      <c r="AR33" s="336"/>
      <c r="AS33" s="339"/>
      <c r="AT33" s="338"/>
      <c r="AU33" s="336"/>
      <c r="AV33" s="339"/>
      <c r="AW33" s="340"/>
      <c r="AX33" s="340"/>
      <c r="AY33" s="338"/>
      <c r="AZ33" s="338"/>
      <c r="BA33" s="336"/>
      <c r="BB33" s="341"/>
      <c r="BC33" s="340"/>
      <c r="BD33" s="340"/>
      <c r="BE33" s="340"/>
      <c r="BF33" s="340"/>
      <c r="BG33" s="340"/>
      <c r="BH33" s="342"/>
      <c r="BM33" s="36" t="s">
        <v>177</v>
      </c>
    </row>
    <row r="34" spans="1:65" ht="18.75" customHeight="1">
      <c r="A34" s="4">
        <v>29</v>
      </c>
      <c r="B34" s="55"/>
      <c r="C34" s="343"/>
      <c r="D34" s="344"/>
      <c r="E34" s="345"/>
      <c r="F34" s="346"/>
      <c r="G34" s="349"/>
      <c r="H34" s="348"/>
      <c r="I34" s="348"/>
      <c r="J34" s="348"/>
      <c r="K34" s="348"/>
      <c r="L34" s="348"/>
      <c r="M34" s="348"/>
      <c r="N34" s="346"/>
      <c r="O34" s="349"/>
      <c r="P34" s="348"/>
      <c r="Q34" s="346"/>
      <c r="R34" s="349"/>
      <c r="S34" s="350"/>
      <c r="T34" s="350"/>
      <c r="U34" s="350"/>
      <c r="V34" s="350"/>
      <c r="W34" s="351"/>
      <c r="X34" s="352"/>
      <c r="Y34" s="350"/>
      <c r="Z34" s="350"/>
      <c r="AA34" s="350"/>
      <c r="AB34" s="350"/>
      <c r="AC34" s="350"/>
      <c r="AD34" s="353"/>
      <c r="AE34" s="4">
        <v>29</v>
      </c>
      <c r="AF34" s="49"/>
      <c r="AG34" s="333"/>
      <c r="AH34" s="334"/>
      <c r="AI34" s="335"/>
      <c r="AJ34" s="336"/>
      <c r="AK34" s="339"/>
      <c r="AL34" s="338"/>
      <c r="AM34" s="338"/>
      <c r="AN34" s="338"/>
      <c r="AO34" s="338"/>
      <c r="AP34" s="338"/>
      <c r="AQ34" s="338"/>
      <c r="AR34" s="336"/>
      <c r="AS34" s="339"/>
      <c r="AT34" s="338"/>
      <c r="AU34" s="336"/>
      <c r="AV34" s="339"/>
      <c r="AW34" s="340"/>
      <c r="AX34" s="340"/>
      <c r="AY34" s="338"/>
      <c r="AZ34" s="338"/>
      <c r="BA34" s="336"/>
      <c r="BB34" s="341"/>
      <c r="BC34" s="340"/>
      <c r="BD34" s="340"/>
      <c r="BE34" s="340"/>
      <c r="BF34" s="340"/>
      <c r="BG34" s="340"/>
      <c r="BH34" s="342"/>
      <c r="BM34" s="36" t="s">
        <v>178</v>
      </c>
    </row>
    <row r="35" spans="1:65" ht="18.75" customHeight="1">
      <c r="A35" s="4">
        <v>30</v>
      </c>
      <c r="B35" s="55"/>
      <c r="C35" s="343"/>
      <c r="D35" s="344"/>
      <c r="E35" s="345"/>
      <c r="F35" s="346"/>
      <c r="G35" s="349"/>
      <c r="H35" s="348"/>
      <c r="I35" s="348"/>
      <c r="J35" s="348"/>
      <c r="K35" s="348"/>
      <c r="L35" s="348"/>
      <c r="M35" s="348"/>
      <c r="N35" s="346"/>
      <c r="O35" s="349"/>
      <c r="P35" s="348"/>
      <c r="Q35" s="346"/>
      <c r="R35" s="349"/>
      <c r="S35" s="350"/>
      <c r="T35" s="350"/>
      <c r="U35" s="350"/>
      <c r="V35" s="350"/>
      <c r="W35" s="351"/>
      <c r="X35" s="352"/>
      <c r="Y35" s="350"/>
      <c r="Z35" s="350"/>
      <c r="AA35" s="350"/>
      <c r="AB35" s="350"/>
      <c r="AC35" s="350"/>
      <c r="AD35" s="353"/>
      <c r="AE35" s="4">
        <v>30</v>
      </c>
      <c r="AF35" s="49"/>
      <c r="AG35" s="333"/>
      <c r="AH35" s="334"/>
      <c r="AI35" s="335"/>
      <c r="AJ35" s="336"/>
      <c r="AK35" s="339"/>
      <c r="AL35" s="338"/>
      <c r="AM35" s="338"/>
      <c r="AN35" s="338"/>
      <c r="AO35" s="338"/>
      <c r="AP35" s="338"/>
      <c r="AQ35" s="338"/>
      <c r="AR35" s="336"/>
      <c r="AS35" s="339"/>
      <c r="AT35" s="338"/>
      <c r="AU35" s="336"/>
      <c r="AV35" s="339"/>
      <c r="AW35" s="340"/>
      <c r="AX35" s="340"/>
      <c r="AY35" s="338"/>
      <c r="AZ35" s="338"/>
      <c r="BA35" s="336"/>
      <c r="BB35" s="341"/>
      <c r="BC35" s="340"/>
      <c r="BD35" s="340"/>
      <c r="BE35" s="340"/>
      <c r="BF35" s="340"/>
      <c r="BG35" s="340"/>
      <c r="BH35" s="342"/>
      <c r="BM35" s="36" t="s">
        <v>179</v>
      </c>
    </row>
    <row r="36" spans="1:65" ht="18.75" customHeight="1">
      <c r="A36" s="4">
        <v>31</v>
      </c>
      <c r="B36" s="55"/>
      <c r="C36" s="343"/>
      <c r="D36" s="344"/>
      <c r="E36" s="345"/>
      <c r="F36" s="346"/>
      <c r="G36" s="349"/>
      <c r="H36" s="348"/>
      <c r="I36" s="348"/>
      <c r="J36" s="348"/>
      <c r="K36" s="348"/>
      <c r="L36" s="348"/>
      <c r="M36" s="348"/>
      <c r="N36" s="346"/>
      <c r="O36" s="349"/>
      <c r="P36" s="348"/>
      <c r="Q36" s="346"/>
      <c r="R36" s="349"/>
      <c r="S36" s="350"/>
      <c r="T36" s="350"/>
      <c r="U36" s="350"/>
      <c r="V36" s="350"/>
      <c r="W36" s="351"/>
      <c r="X36" s="352"/>
      <c r="Y36" s="350"/>
      <c r="Z36" s="350"/>
      <c r="AA36" s="350"/>
      <c r="AB36" s="350"/>
      <c r="AC36" s="350"/>
      <c r="AD36" s="353"/>
      <c r="AE36" s="4">
        <v>31</v>
      </c>
      <c r="AF36" s="49"/>
      <c r="AG36" s="333"/>
      <c r="AH36" s="334"/>
      <c r="AI36" s="335"/>
      <c r="AJ36" s="336"/>
      <c r="AK36" s="339"/>
      <c r="AL36" s="338"/>
      <c r="AM36" s="338"/>
      <c r="AN36" s="338"/>
      <c r="AO36" s="338"/>
      <c r="AP36" s="338"/>
      <c r="AQ36" s="338"/>
      <c r="AR36" s="336"/>
      <c r="AS36" s="339"/>
      <c r="AT36" s="338"/>
      <c r="AU36" s="336"/>
      <c r="AV36" s="339"/>
      <c r="AW36" s="340"/>
      <c r="AX36" s="340"/>
      <c r="AY36" s="338"/>
      <c r="AZ36" s="338"/>
      <c r="BA36" s="336"/>
      <c r="BB36" s="341"/>
      <c r="BC36" s="340"/>
      <c r="BD36" s="340"/>
      <c r="BE36" s="340"/>
      <c r="BF36" s="340"/>
      <c r="BG36" s="340"/>
      <c r="BH36" s="342"/>
      <c r="BM36" s="1" t="s">
        <v>180</v>
      </c>
    </row>
    <row r="37" spans="1:65" ht="18.75" customHeight="1">
      <c r="A37" s="4">
        <v>32</v>
      </c>
      <c r="B37" s="55"/>
      <c r="C37" s="343"/>
      <c r="D37" s="344"/>
      <c r="E37" s="345"/>
      <c r="F37" s="346"/>
      <c r="G37" s="349"/>
      <c r="H37" s="348"/>
      <c r="I37" s="348"/>
      <c r="J37" s="348"/>
      <c r="K37" s="348"/>
      <c r="L37" s="348"/>
      <c r="M37" s="348"/>
      <c r="N37" s="346"/>
      <c r="O37" s="349"/>
      <c r="P37" s="348"/>
      <c r="Q37" s="346"/>
      <c r="R37" s="349"/>
      <c r="S37" s="350"/>
      <c r="T37" s="350"/>
      <c r="U37" s="350"/>
      <c r="V37" s="350"/>
      <c r="W37" s="351"/>
      <c r="X37" s="352"/>
      <c r="Y37" s="350"/>
      <c r="Z37" s="350"/>
      <c r="AA37" s="350"/>
      <c r="AB37" s="350"/>
      <c r="AC37" s="350"/>
      <c r="AD37" s="353"/>
      <c r="AE37" s="4">
        <v>32</v>
      </c>
      <c r="AF37" s="49"/>
      <c r="AG37" s="333"/>
      <c r="AH37" s="334"/>
      <c r="AI37" s="335"/>
      <c r="AJ37" s="336"/>
      <c r="AK37" s="339"/>
      <c r="AL37" s="338"/>
      <c r="AM37" s="338"/>
      <c r="AN37" s="338"/>
      <c r="AO37" s="338"/>
      <c r="AP37" s="338"/>
      <c r="AQ37" s="338"/>
      <c r="AR37" s="336"/>
      <c r="AS37" s="339"/>
      <c r="AT37" s="338"/>
      <c r="AU37" s="336"/>
      <c r="AV37" s="339"/>
      <c r="AW37" s="340"/>
      <c r="AX37" s="340"/>
      <c r="AY37" s="338"/>
      <c r="AZ37" s="338"/>
      <c r="BA37" s="336"/>
      <c r="BB37" s="341"/>
      <c r="BC37" s="340"/>
      <c r="BD37" s="340"/>
      <c r="BE37" s="340"/>
      <c r="BF37" s="340"/>
      <c r="BG37" s="340"/>
      <c r="BH37" s="342"/>
      <c r="BM37" s="1" t="s">
        <v>181</v>
      </c>
    </row>
    <row r="38" spans="1:65" ht="18.75" customHeight="1">
      <c r="A38" s="4">
        <v>33</v>
      </c>
      <c r="B38" s="55"/>
      <c r="C38" s="343"/>
      <c r="D38" s="344"/>
      <c r="E38" s="345"/>
      <c r="F38" s="346"/>
      <c r="G38" s="349"/>
      <c r="H38" s="348"/>
      <c r="I38" s="348"/>
      <c r="J38" s="348"/>
      <c r="K38" s="348"/>
      <c r="L38" s="348"/>
      <c r="M38" s="348"/>
      <c r="N38" s="346"/>
      <c r="O38" s="349"/>
      <c r="P38" s="348"/>
      <c r="Q38" s="346"/>
      <c r="R38" s="349"/>
      <c r="S38" s="350"/>
      <c r="T38" s="350"/>
      <c r="U38" s="350"/>
      <c r="V38" s="350"/>
      <c r="W38" s="351"/>
      <c r="X38" s="352"/>
      <c r="Y38" s="350"/>
      <c r="Z38" s="350"/>
      <c r="AA38" s="350"/>
      <c r="AB38" s="350"/>
      <c r="AC38" s="350"/>
      <c r="AD38" s="353"/>
      <c r="AE38" s="4">
        <v>33</v>
      </c>
      <c r="AF38" s="49"/>
      <c r="AG38" s="333"/>
      <c r="AH38" s="334"/>
      <c r="AI38" s="335"/>
      <c r="AJ38" s="336"/>
      <c r="AK38" s="339"/>
      <c r="AL38" s="338"/>
      <c r="AM38" s="338"/>
      <c r="AN38" s="338"/>
      <c r="AO38" s="338"/>
      <c r="AP38" s="338"/>
      <c r="AQ38" s="338"/>
      <c r="AR38" s="336"/>
      <c r="AS38" s="339"/>
      <c r="AT38" s="338"/>
      <c r="AU38" s="336"/>
      <c r="AV38" s="339"/>
      <c r="AW38" s="340"/>
      <c r="AX38" s="340"/>
      <c r="AY38" s="338"/>
      <c r="AZ38" s="338"/>
      <c r="BA38" s="336"/>
      <c r="BB38" s="341"/>
      <c r="BC38" s="340"/>
      <c r="BD38" s="340"/>
      <c r="BE38" s="340"/>
      <c r="BF38" s="340"/>
      <c r="BG38" s="340"/>
      <c r="BH38" s="342"/>
      <c r="BM38" s="1" t="s">
        <v>182</v>
      </c>
    </row>
    <row r="39" spans="1:65" ht="18.75" customHeight="1">
      <c r="A39" s="4">
        <v>34</v>
      </c>
      <c r="B39" s="55"/>
      <c r="C39" s="343"/>
      <c r="D39" s="344"/>
      <c r="E39" s="345"/>
      <c r="F39" s="346"/>
      <c r="G39" s="349"/>
      <c r="H39" s="348"/>
      <c r="I39" s="348"/>
      <c r="J39" s="348"/>
      <c r="K39" s="348"/>
      <c r="L39" s="348"/>
      <c r="M39" s="348"/>
      <c r="N39" s="346"/>
      <c r="O39" s="349"/>
      <c r="P39" s="348"/>
      <c r="Q39" s="346"/>
      <c r="R39" s="349"/>
      <c r="S39" s="350"/>
      <c r="T39" s="350"/>
      <c r="U39" s="350"/>
      <c r="V39" s="350"/>
      <c r="W39" s="351"/>
      <c r="X39" s="352"/>
      <c r="Y39" s="350"/>
      <c r="Z39" s="350"/>
      <c r="AA39" s="350"/>
      <c r="AB39" s="350"/>
      <c r="AC39" s="350"/>
      <c r="AD39" s="353"/>
      <c r="AE39" s="4">
        <v>34</v>
      </c>
      <c r="AF39" s="49"/>
      <c r="AG39" s="333"/>
      <c r="AH39" s="334"/>
      <c r="AI39" s="335"/>
      <c r="AJ39" s="336"/>
      <c r="AK39" s="339"/>
      <c r="AL39" s="338"/>
      <c r="AM39" s="338"/>
      <c r="AN39" s="338"/>
      <c r="AO39" s="338"/>
      <c r="AP39" s="338"/>
      <c r="AQ39" s="338"/>
      <c r="AR39" s="336"/>
      <c r="AS39" s="339"/>
      <c r="AT39" s="338"/>
      <c r="AU39" s="336"/>
      <c r="AV39" s="339"/>
      <c r="AW39" s="340"/>
      <c r="AX39" s="340"/>
      <c r="AY39" s="338"/>
      <c r="AZ39" s="338"/>
      <c r="BA39" s="336"/>
      <c r="BB39" s="341"/>
      <c r="BC39" s="340"/>
      <c r="BD39" s="340"/>
      <c r="BE39" s="340"/>
      <c r="BF39" s="340"/>
      <c r="BG39" s="340"/>
      <c r="BH39" s="342"/>
      <c r="BM39" s="1" t="s">
        <v>183</v>
      </c>
    </row>
    <row r="40" spans="1:65" ht="18.75" customHeight="1">
      <c r="A40" s="4">
        <v>35</v>
      </c>
      <c r="B40" s="55"/>
      <c r="C40" s="343"/>
      <c r="D40" s="344"/>
      <c r="E40" s="345"/>
      <c r="F40" s="346"/>
      <c r="G40" s="349"/>
      <c r="H40" s="348"/>
      <c r="I40" s="348"/>
      <c r="J40" s="348"/>
      <c r="K40" s="348"/>
      <c r="L40" s="348"/>
      <c r="M40" s="348"/>
      <c r="N40" s="346"/>
      <c r="O40" s="349"/>
      <c r="P40" s="348"/>
      <c r="Q40" s="346"/>
      <c r="R40" s="349"/>
      <c r="S40" s="350"/>
      <c r="T40" s="350"/>
      <c r="U40" s="350"/>
      <c r="V40" s="350"/>
      <c r="W40" s="351"/>
      <c r="X40" s="352"/>
      <c r="Y40" s="350"/>
      <c r="Z40" s="350"/>
      <c r="AA40" s="350"/>
      <c r="AB40" s="350"/>
      <c r="AC40" s="350"/>
      <c r="AD40" s="353"/>
      <c r="AE40" s="4">
        <v>35</v>
      </c>
      <c r="AF40" s="49"/>
      <c r="AG40" s="333"/>
      <c r="AH40" s="334"/>
      <c r="AI40" s="335"/>
      <c r="AJ40" s="336"/>
      <c r="AK40" s="339"/>
      <c r="AL40" s="338"/>
      <c r="AM40" s="338"/>
      <c r="AN40" s="338"/>
      <c r="AO40" s="338"/>
      <c r="AP40" s="338"/>
      <c r="AQ40" s="338"/>
      <c r="AR40" s="336"/>
      <c r="AS40" s="339"/>
      <c r="AT40" s="338"/>
      <c r="AU40" s="336"/>
      <c r="AV40" s="339"/>
      <c r="AW40" s="340"/>
      <c r="AX40" s="340"/>
      <c r="AY40" s="338"/>
      <c r="AZ40" s="338"/>
      <c r="BA40" s="336"/>
      <c r="BB40" s="341"/>
      <c r="BC40" s="340"/>
      <c r="BD40" s="340"/>
      <c r="BE40" s="340"/>
      <c r="BF40" s="340"/>
      <c r="BG40" s="340"/>
      <c r="BH40" s="342"/>
      <c r="BM40" s="1" t="s">
        <v>184</v>
      </c>
    </row>
    <row r="41" spans="1:65" ht="18.75" customHeight="1">
      <c r="A41" s="4">
        <v>36</v>
      </c>
      <c r="B41" s="55"/>
      <c r="C41" s="343"/>
      <c r="D41" s="344"/>
      <c r="E41" s="345"/>
      <c r="F41" s="346"/>
      <c r="G41" s="349"/>
      <c r="H41" s="348"/>
      <c r="I41" s="348"/>
      <c r="J41" s="348"/>
      <c r="K41" s="348"/>
      <c r="L41" s="348"/>
      <c r="M41" s="348"/>
      <c r="N41" s="346"/>
      <c r="O41" s="349"/>
      <c r="P41" s="348"/>
      <c r="Q41" s="346"/>
      <c r="R41" s="349"/>
      <c r="S41" s="350"/>
      <c r="T41" s="350"/>
      <c r="U41" s="350"/>
      <c r="V41" s="350"/>
      <c r="W41" s="351"/>
      <c r="X41" s="352"/>
      <c r="Y41" s="350"/>
      <c r="Z41" s="350"/>
      <c r="AA41" s="350"/>
      <c r="AB41" s="350"/>
      <c r="AC41" s="350"/>
      <c r="AD41" s="353"/>
      <c r="AE41" s="4">
        <v>36</v>
      </c>
      <c r="AF41" s="49"/>
      <c r="AG41" s="333"/>
      <c r="AH41" s="334"/>
      <c r="AI41" s="335"/>
      <c r="AJ41" s="336"/>
      <c r="AK41" s="339"/>
      <c r="AL41" s="338"/>
      <c r="AM41" s="338"/>
      <c r="AN41" s="338"/>
      <c r="AO41" s="338"/>
      <c r="AP41" s="338"/>
      <c r="AQ41" s="338"/>
      <c r="AR41" s="336"/>
      <c r="AS41" s="339"/>
      <c r="AT41" s="338"/>
      <c r="AU41" s="336"/>
      <c r="AV41" s="339"/>
      <c r="AW41" s="340"/>
      <c r="AX41" s="340"/>
      <c r="AY41" s="338"/>
      <c r="AZ41" s="338"/>
      <c r="BA41" s="336"/>
      <c r="BB41" s="341"/>
      <c r="BC41" s="340"/>
      <c r="BD41" s="340"/>
      <c r="BE41" s="340"/>
      <c r="BF41" s="340"/>
      <c r="BG41" s="340"/>
      <c r="BH41" s="342"/>
      <c r="BM41" s="1" t="s">
        <v>185</v>
      </c>
    </row>
    <row r="42" spans="1:65" ht="18.75" customHeight="1">
      <c r="A42" s="4">
        <v>37</v>
      </c>
      <c r="B42" s="55"/>
      <c r="C42" s="343"/>
      <c r="D42" s="344"/>
      <c r="E42" s="345"/>
      <c r="F42" s="346"/>
      <c r="G42" s="349"/>
      <c r="H42" s="348"/>
      <c r="I42" s="348"/>
      <c r="J42" s="348"/>
      <c r="K42" s="348"/>
      <c r="L42" s="348"/>
      <c r="M42" s="348"/>
      <c r="N42" s="346"/>
      <c r="O42" s="349"/>
      <c r="P42" s="348"/>
      <c r="Q42" s="346"/>
      <c r="R42" s="349"/>
      <c r="S42" s="350"/>
      <c r="T42" s="350"/>
      <c r="U42" s="350"/>
      <c r="V42" s="350"/>
      <c r="W42" s="351"/>
      <c r="X42" s="352"/>
      <c r="Y42" s="350"/>
      <c r="Z42" s="350"/>
      <c r="AA42" s="350"/>
      <c r="AB42" s="350"/>
      <c r="AC42" s="350"/>
      <c r="AD42" s="353"/>
      <c r="AE42" s="4">
        <v>37</v>
      </c>
      <c r="AF42" s="49"/>
      <c r="AG42" s="333"/>
      <c r="AH42" s="334"/>
      <c r="AI42" s="335"/>
      <c r="AJ42" s="336"/>
      <c r="AK42" s="339"/>
      <c r="AL42" s="338"/>
      <c r="AM42" s="338"/>
      <c r="AN42" s="338"/>
      <c r="AO42" s="338"/>
      <c r="AP42" s="338"/>
      <c r="AQ42" s="338"/>
      <c r="AR42" s="336"/>
      <c r="AS42" s="339"/>
      <c r="AT42" s="338"/>
      <c r="AU42" s="336"/>
      <c r="AV42" s="339"/>
      <c r="AW42" s="340"/>
      <c r="AX42" s="340"/>
      <c r="AY42" s="338"/>
      <c r="AZ42" s="338"/>
      <c r="BA42" s="336"/>
      <c r="BB42" s="341"/>
      <c r="BC42" s="340"/>
      <c r="BD42" s="340"/>
      <c r="BE42" s="340"/>
      <c r="BF42" s="340"/>
      <c r="BG42" s="340"/>
      <c r="BH42" s="342"/>
    </row>
    <row r="43" spans="1:65" ht="18.75" customHeight="1">
      <c r="A43" s="4">
        <v>38</v>
      </c>
      <c r="B43" s="55"/>
      <c r="C43" s="343"/>
      <c r="D43" s="344"/>
      <c r="E43" s="345"/>
      <c r="F43" s="346"/>
      <c r="G43" s="349"/>
      <c r="H43" s="348"/>
      <c r="I43" s="348"/>
      <c r="J43" s="348"/>
      <c r="K43" s="348"/>
      <c r="L43" s="348"/>
      <c r="M43" s="348"/>
      <c r="N43" s="346"/>
      <c r="O43" s="349"/>
      <c r="P43" s="348"/>
      <c r="Q43" s="346"/>
      <c r="R43" s="349"/>
      <c r="S43" s="350"/>
      <c r="T43" s="350"/>
      <c r="U43" s="350"/>
      <c r="V43" s="350"/>
      <c r="W43" s="351"/>
      <c r="X43" s="352"/>
      <c r="Y43" s="350"/>
      <c r="Z43" s="350"/>
      <c r="AA43" s="350"/>
      <c r="AB43" s="350"/>
      <c r="AC43" s="350"/>
      <c r="AD43" s="353"/>
      <c r="AE43" s="4">
        <v>38</v>
      </c>
      <c r="AF43" s="49"/>
      <c r="AG43" s="333"/>
      <c r="AH43" s="334"/>
      <c r="AI43" s="335"/>
      <c r="AJ43" s="336"/>
      <c r="AK43" s="339"/>
      <c r="AL43" s="338"/>
      <c r="AM43" s="338"/>
      <c r="AN43" s="338"/>
      <c r="AO43" s="338"/>
      <c r="AP43" s="338"/>
      <c r="AQ43" s="338"/>
      <c r="AR43" s="336"/>
      <c r="AS43" s="339"/>
      <c r="AT43" s="338"/>
      <c r="AU43" s="336"/>
      <c r="AV43" s="339"/>
      <c r="AW43" s="340"/>
      <c r="AX43" s="340"/>
      <c r="AY43" s="338"/>
      <c r="AZ43" s="338"/>
      <c r="BA43" s="336"/>
      <c r="BB43" s="341"/>
      <c r="BC43" s="340"/>
      <c r="BD43" s="340"/>
      <c r="BE43" s="340"/>
      <c r="BF43" s="340"/>
      <c r="BG43" s="340"/>
      <c r="BH43" s="342"/>
    </row>
    <row r="44" spans="1:65" ht="18.75" customHeight="1">
      <c r="A44" s="4">
        <v>39</v>
      </c>
      <c r="B44" s="55"/>
      <c r="C44" s="343"/>
      <c r="D44" s="344"/>
      <c r="E44" s="345"/>
      <c r="F44" s="346"/>
      <c r="G44" s="349"/>
      <c r="H44" s="348"/>
      <c r="I44" s="348"/>
      <c r="J44" s="348"/>
      <c r="K44" s="348"/>
      <c r="L44" s="348"/>
      <c r="M44" s="348"/>
      <c r="N44" s="346"/>
      <c r="O44" s="349"/>
      <c r="P44" s="348"/>
      <c r="Q44" s="346"/>
      <c r="R44" s="349"/>
      <c r="S44" s="350"/>
      <c r="T44" s="350"/>
      <c r="U44" s="350"/>
      <c r="V44" s="350"/>
      <c r="W44" s="351"/>
      <c r="X44" s="352"/>
      <c r="Y44" s="350"/>
      <c r="Z44" s="350"/>
      <c r="AA44" s="350"/>
      <c r="AB44" s="350"/>
      <c r="AC44" s="350"/>
      <c r="AD44" s="353"/>
      <c r="AE44" s="4">
        <v>39</v>
      </c>
      <c r="AF44" s="49"/>
      <c r="AG44" s="333"/>
      <c r="AH44" s="334"/>
      <c r="AI44" s="335"/>
      <c r="AJ44" s="336"/>
      <c r="AK44" s="339"/>
      <c r="AL44" s="338"/>
      <c r="AM44" s="338"/>
      <c r="AN44" s="338"/>
      <c r="AO44" s="338"/>
      <c r="AP44" s="338"/>
      <c r="AQ44" s="338"/>
      <c r="AR44" s="336"/>
      <c r="AS44" s="339"/>
      <c r="AT44" s="338"/>
      <c r="AU44" s="336"/>
      <c r="AV44" s="339"/>
      <c r="AW44" s="340"/>
      <c r="AX44" s="340"/>
      <c r="AY44" s="338"/>
      <c r="AZ44" s="338"/>
      <c r="BA44" s="336"/>
      <c r="BB44" s="341"/>
      <c r="BC44" s="340"/>
      <c r="BD44" s="340"/>
      <c r="BE44" s="340"/>
      <c r="BF44" s="340"/>
      <c r="BG44" s="340"/>
      <c r="BH44" s="342"/>
    </row>
    <row r="45" spans="1:65" ht="18.75" customHeight="1" thickBot="1">
      <c r="A45" s="38">
        <v>40</v>
      </c>
      <c r="B45" s="56"/>
      <c r="C45" s="363"/>
      <c r="D45" s="364"/>
      <c r="E45" s="365"/>
      <c r="F45" s="366"/>
      <c r="G45" s="367"/>
      <c r="H45" s="368"/>
      <c r="I45" s="368"/>
      <c r="J45" s="368"/>
      <c r="K45" s="368"/>
      <c r="L45" s="368"/>
      <c r="M45" s="368"/>
      <c r="N45" s="366"/>
      <c r="O45" s="367"/>
      <c r="P45" s="368"/>
      <c r="Q45" s="366"/>
      <c r="R45" s="367"/>
      <c r="S45" s="369"/>
      <c r="T45" s="369"/>
      <c r="U45" s="369"/>
      <c r="V45" s="369"/>
      <c r="W45" s="370"/>
      <c r="X45" s="371"/>
      <c r="Y45" s="369"/>
      <c r="Z45" s="369"/>
      <c r="AA45" s="369"/>
      <c r="AB45" s="369"/>
      <c r="AC45" s="369"/>
      <c r="AD45" s="372"/>
      <c r="AE45" s="38">
        <v>40</v>
      </c>
      <c r="AF45" s="50"/>
      <c r="AG45" s="354"/>
      <c r="AH45" s="355"/>
      <c r="AI45" s="356"/>
      <c r="AJ45" s="357"/>
      <c r="AK45" s="358"/>
      <c r="AL45" s="359"/>
      <c r="AM45" s="359"/>
      <c r="AN45" s="359"/>
      <c r="AO45" s="359"/>
      <c r="AP45" s="359"/>
      <c r="AQ45" s="359"/>
      <c r="AR45" s="357"/>
      <c r="AS45" s="358"/>
      <c r="AT45" s="359"/>
      <c r="AU45" s="357"/>
      <c r="AV45" s="358"/>
      <c r="AW45" s="360"/>
      <c r="AX45" s="360"/>
      <c r="AY45" s="359"/>
      <c r="AZ45" s="359"/>
      <c r="BA45" s="357"/>
      <c r="BB45" s="361"/>
      <c r="BC45" s="360"/>
      <c r="BD45" s="360"/>
      <c r="BE45" s="360"/>
      <c r="BF45" s="360"/>
      <c r="BG45" s="360"/>
      <c r="BH45" s="362"/>
    </row>
    <row r="46" spans="1:65" ht="18" customHeight="1"/>
    <row r="47" spans="1:65" ht="18" customHeight="1"/>
    <row r="48" spans="1:65" ht="18" customHeight="1"/>
    <row r="49" ht="18" customHeight="1"/>
    <row r="50" ht="18" customHeight="1"/>
    <row r="51" ht="18" customHeight="1"/>
  </sheetData>
  <sheetProtection selectLockedCells="1"/>
  <mergeCells count="498">
    <mergeCell ref="AG45:AH45"/>
    <mergeCell ref="AI45:AJ45"/>
    <mergeCell ref="AK45:AR45"/>
    <mergeCell ref="AS45:AU45"/>
    <mergeCell ref="AV45:BA45"/>
    <mergeCell ref="BB45:BH45"/>
    <mergeCell ref="C45:D45"/>
    <mergeCell ref="E45:F45"/>
    <mergeCell ref="G45:N45"/>
    <mergeCell ref="O45:Q45"/>
    <mergeCell ref="R45:W45"/>
    <mergeCell ref="X45:AD45"/>
    <mergeCell ref="AG44:AH44"/>
    <mergeCell ref="AI44:AJ44"/>
    <mergeCell ref="AK44:AR44"/>
    <mergeCell ref="AS44:AU44"/>
    <mergeCell ref="AV44:BA44"/>
    <mergeCell ref="BB44:BH44"/>
    <mergeCell ref="C44:D44"/>
    <mergeCell ref="E44:F44"/>
    <mergeCell ref="G44:N44"/>
    <mergeCell ref="O44:Q44"/>
    <mergeCell ref="R44:W44"/>
    <mergeCell ref="X44:AD44"/>
    <mergeCell ref="AG43:AH43"/>
    <mergeCell ref="AI43:AJ43"/>
    <mergeCell ref="AK43:AR43"/>
    <mergeCell ref="AS43:AU43"/>
    <mergeCell ref="AV43:BA43"/>
    <mergeCell ref="BB43:BH43"/>
    <mergeCell ref="C43:D43"/>
    <mergeCell ref="E43:F43"/>
    <mergeCell ref="G43:N43"/>
    <mergeCell ref="O43:Q43"/>
    <mergeCell ref="R43:W43"/>
    <mergeCell ref="X43:AD43"/>
    <mergeCell ref="AG42:AH42"/>
    <mergeCell ref="AI42:AJ42"/>
    <mergeCell ref="AK42:AR42"/>
    <mergeCell ref="AS42:AU42"/>
    <mergeCell ref="AV42:BA42"/>
    <mergeCell ref="BB42:BH42"/>
    <mergeCell ref="C42:D42"/>
    <mergeCell ref="E42:F42"/>
    <mergeCell ref="G42:N42"/>
    <mergeCell ref="O42:Q42"/>
    <mergeCell ref="R42:W42"/>
    <mergeCell ref="X42:AD42"/>
    <mergeCell ref="AG41:AH41"/>
    <mergeCell ref="AI41:AJ41"/>
    <mergeCell ref="AK41:AR41"/>
    <mergeCell ref="AS41:AU41"/>
    <mergeCell ref="AV41:BA41"/>
    <mergeCell ref="BB41:BH41"/>
    <mergeCell ref="C41:D41"/>
    <mergeCell ref="E41:F41"/>
    <mergeCell ref="G41:N41"/>
    <mergeCell ref="O41:Q41"/>
    <mergeCell ref="R41:W41"/>
    <mergeCell ref="X41:AD41"/>
    <mergeCell ref="AG40:AH40"/>
    <mergeCell ref="AI40:AJ40"/>
    <mergeCell ref="AK40:AR40"/>
    <mergeCell ref="AS40:AU40"/>
    <mergeCell ref="AV40:BA40"/>
    <mergeCell ref="BB40:BH40"/>
    <mergeCell ref="C40:D40"/>
    <mergeCell ref="E40:F40"/>
    <mergeCell ref="G40:N40"/>
    <mergeCell ref="O40:Q40"/>
    <mergeCell ref="R40:W40"/>
    <mergeCell ref="X40:AD40"/>
    <mergeCell ref="AG39:AH39"/>
    <mergeCell ref="AI39:AJ39"/>
    <mergeCell ref="AK39:AR39"/>
    <mergeCell ref="AS39:AU39"/>
    <mergeCell ref="AV39:BA39"/>
    <mergeCell ref="BB39:BH39"/>
    <mergeCell ref="C39:D39"/>
    <mergeCell ref="E39:F39"/>
    <mergeCell ref="G39:N39"/>
    <mergeCell ref="O39:Q39"/>
    <mergeCell ref="R39:W39"/>
    <mergeCell ref="X39:AD39"/>
    <mergeCell ref="AG38:AH38"/>
    <mergeCell ref="AI38:AJ38"/>
    <mergeCell ref="AK38:AR38"/>
    <mergeCell ref="AS38:AU38"/>
    <mergeCell ref="AV38:BA38"/>
    <mergeCell ref="BB38:BH38"/>
    <mergeCell ref="C38:D38"/>
    <mergeCell ref="E38:F38"/>
    <mergeCell ref="G38:N38"/>
    <mergeCell ref="O38:Q38"/>
    <mergeCell ref="R38:W38"/>
    <mergeCell ref="X38:AD38"/>
    <mergeCell ref="AG37:AH37"/>
    <mergeCell ref="AI37:AJ37"/>
    <mergeCell ref="AK37:AR37"/>
    <mergeCell ref="AS37:AU37"/>
    <mergeCell ref="AV37:BA37"/>
    <mergeCell ref="BB37:BH37"/>
    <mergeCell ref="C37:D37"/>
    <mergeCell ref="E37:F37"/>
    <mergeCell ref="G37:N37"/>
    <mergeCell ref="O37:Q37"/>
    <mergeCell ref="R37:W37"/>
    <mergeCell ref="X37:AD37"/>
    <mergeCell ref="AG36:AH36"/>
    <mergeCell ref="AI36:AJ36"/>
    <mergeCell ref="AK36:AR36"/>
    <mergeCell ref="AS36:AU36"/>
    <mergeCell ref="AV36:BA36"/>
    <mergeCell ref="BB36:BH36"/>
    <mergeCell ref="C36:D36"/>
    <mergeCell ref="E36:F36"/>
    <mergeCell ref="G36:N36"/>
    <mergeCell ref="O36:Q36"/>
    <mergeCell ref="R36:W36"/>
    <mergeCell ref="X36:AD36"/>
    <mergeCell ref="AG35:AH35"/>
    <mergeCell ref="AI35:AJ35"/>
    <mergeCell ref="AK35:AR35"/>
    <mergeCell ref="AS35:AU35"/>
    <mergeCell ref="AV35:BA35"/>
    <mergeCell ref="BB35:BH35"/>
    <mergeCell ref="C35:D35"/>
    <mergeCell ref="E35:F35"/>
    <mergeCell ref="G35:N35"/>
    <mergeCell ref="O35:Q35"/>
    <mergeCell ref="R35:W35"/>
    <mergeCell ref="X35:AD35"/>
    <mergeCell ref="AG34:AH34"/>
    <mergeCell ref="AI34:AJ34"/>
    <mergeCell ref="AK34:AR34"/>
    <mergeCell ref="AS34:AU34"/>
    <mergeCell ref="AV34:BA34"/>
    <mergeCell ref="BB34:BH34"/>
    <mergeCell ref="C34:D34"/>
    <mergeCell ref="E34:F34"/>
    <mergeCell ref="G34:N34"/>
    <mergeCell ref="O34:Q34"/>
    <mergeCell ref="R34:W34"/>
    <mergeCell ref="X34:AD34"/>
    <mergeCell ref="AG33:AH33"/>
    <mergeCell ref="AI33:AJ33"/>
    <mergeCell ref="AK33:AR33"/>
    <mergeCell ref="AS33:AU33"/>
    <mergeCell ref="AV33:BA33"/>
    <mergeCell ref="BB33:BH33"/>
    <mergeCell ref="C33:D33"/>
    <mergeCell ref="E33:F33"/>
    <mergeCell ref="G33:N33"/>
    <mergeCell ref="O33:Q33"/>
    <mergeCell ref="R33:W33"/>
    <mergeCell ref="X33:AD33"/>
    <mergeCell ref="AG32:AH32"/>
    <mergeCell ref="AI32:AJ32"/>
    <mergeCell ref="AK32:AR32"/>
    <mergeCell ref="AS32:AU32"/>
    <mergeCell ref="AV32:BA32"/>
    <mergeCell ref="BB32:BH32"/>
    <mergeCell ref="C32:D32"/>
    <mergeCell ref="E32:F32"/>
    <mergeCell ref="G32:N32"/>
    <mergeCell ref="O32:Q32"/>
    <mergeCell ref="R32:W32"/>
    <mergeCell ref="X32:AD32"/>
    <mergeCell ref="AG31:AH31"/>
    <mergeCell ref="AI31:AJ31"/>
    <mergeCell ref="AK31:AR31"/>
    <mergeCell ref="AS31:AU31"/>
    <mergeCell ref="AV31:BA31"/>
    <mergeCell ref="BB31:BH31"/>
    <mergeCell ref="C31:D31"/>
    <mergeCell ref="E31:F31"/>
    <mergeCell ref="G31:N31"/>
    <mergeCell ref="O31:Q31"/>
    <mergeCell ref="R31:W31"/>
    <mergeCell ref="X31:AD31"/>
    <mergeCell ref="AG30:AH30"/>
    <mergeCell ref="AI30:AJ30"/>
    <mergeCell ref="AK30:AR30"/>
    <mergeCell ref="AS30:AU30"/>
    <mergeCell ref="AV30:BA30"/>
    <mergeCell ref="BB30:BH30"/>
    <mergeCell ref="C30:D30"/>
    <mergeCell ref="E30:F30"/>
    <mergeCell ref="G30:N30"/>
    <mergeCell ref="O30:Q30"/>
    <mergeCell ref="R30:W30"/>
    <mergeCell ref="X30:AD30"/>
    <mergeCell ref="AG29:AH29"/>
    <mergeCell ref="AI29:AJ29"/>
    <mergeCell ref="AK29:AR29"/>
    <mergeCell ref="AS29:AU29"/>
    <mergeCell ref="AV29:BA29"/>
    <mergeCell ref="BB29:BH29"/>
    <mergeCell ref="C29:D29"/>
    <mergeCell ref="E29:F29"/>
    <mergeCell ref="G29:N29"/>
    <mergeCell ref="O29:Q29"/>
    <mergeCell ref="R29:W29"/>
    <mergeCell ref="X29:AD29"/>
    <mergeCell ref="AG28:AH28"/>
    <mergeCell ref="AI28:AJ28"/>
    <mergeCell ref="AK28:AR28"/>
    <mergeCell ref="AS28:AU28"/>
    <mergeCell ref="AV28:BA28"/>
    <mergeCell ref="BB28:BH28"/>
    <mergeCell ref="C28:D28"/>
    <mergeCell ref="E28:F28"/>
    <mergeCell ref="G28:N28"/>
    <mergeCell ref="O28:Q28"/>
    <mergeCell ref="R28:W28"/>
    <mergeCell ref="X28:AD28"/>
    <mergeCell ref="AG27:AH27"/>
    <mergeCell ref="AI27:AJ27"/>
    <mergeCell ref="AK27:AR27"/>
    <mergeCell ref="AS27:AU27"/>
    <mergeCell ref="AV27:BA27"/>
    <mergeCell ref="BB27:BH27"/>
    <mergeCell ref="C27:D27"/>
    <mergeCell ref="E27:F27"/>
    <mergeCell ref="G27:N27"/>
    <mergeCell ref="O27:Q27"/>
    <mergeCell ref="R27:W27"/>
    <mergeCell ref="X27:AD27"/>
    <mergeCell ref="AG26:AH26"/>
    <mergeCell ref="AI26:AJ26"/>
    <mergeCell ref="AK26:AR26"/>
    <mergeCell ref="AS26:AU26"/>
    <mergeCell ref="AV26:BA26"/>
    <mergeCell ref="BB26:BH26"/>
    <mergeCell ref="C26:D26"/>
    <mergeCell ref="E26:F26"/>
    <mergeCell ref="G26:N26"/>
    <mergeCell ref="O26:Q26"/>
    <mergeCell ref="R26:W26"/>
    <mergeCell ref="X26:AD26"/>
    <mergeCell ref="AG25:AH25"/>
    <mergeCell ref="AI25:AJ25"/>
    <mergeCell ref="AK25:AR25"/>
    <mergeCell ref="AS25:AU25"/>
    <mergeCell ref="AV25:BA25"/>
    <mergeCell ref="BB25:BH25"/>
    <mergeCell ref="C25:D25"/>
    <mergeCell ref="E25:F25"/>
    <mergeCell ref="G25:N25"/>
    <mergeCell ref="O25:Q25"/>
    <mergeCell ref="R25:W25"/>
    <mergeCell ref="X25:AD25"/>
    <mergeCell ref="AG24:AH24"/>
    <mergeCell ref="AI24:AJ24"/>
    <mergeCell ref="AK24:AR24"/>
    <mergeCell ref="AS24:AU24"/>
    <mergeCell ref="AV24:BA24"/>
    <mergeCell ref="BB24:BH24"/>
    <mergeCell ref="C24:D24"/>
    <mergeCell ref="E24:F24"/>
    <mergeCell ref="G24:N24"/>
    <mergeCell ref="O24:Q24"/>
    <mergeCell ref="R24:W24"/>
    <mergeCell ref="X24:AD24"/>
    <mergeCell ref="AG23:AH23"/>
    <mergeCell ref="AI23:AJ23"/>
    <mergeCell ref="AK23:AR23"/>
    <mergeCell ref="AS23:AU23"/>
    <mergeCell ref="AV23:BA23"/>
    <mergeCell ref="BB23:BH23"/>
    <mergeCell ref="C23:D23"/>
    <mergeCell ref="E23:F23"/>
    <mergeCell ref="G23:N23"/>
    <mergeCell ref="O23:Q23"/>
    <mergeCell ref="R23:W23"/>
    <mergeCell ref="X23:AD23"/>
    <mergeCell ref="AG22:AH22"/>
    <mergeCell ref="AI22:AJ22"/>
    <mergeCell ref="AK22:AR22"/>
    <mergeCell ref="AS22:AU22"/>
    <mergeCell ref="AV22:BA22"/>
    <mergeCell ref="BB22:BH22"/>
    <mergeCell ref="C22:D22"/>
    <mergeCell ref="E22:F22"/>
    <mergeCell ref="G22:N22"/>
    <mergeCell ref="O22:Q22"/>
    <mergeCell ref="R22:W22"/>
    <mergeCell ref="X22:AD22"/>
    <mergeCell ref="AG21:AH21"/>
    <mergeCell ref="AI21:AJ21"/>
    <mergeCell ref="AK21:AR21"/>
    <mergeCell ref="AS21:AU21"/>
    <mergeCell ref="AV21:BA21"/>
    <mergeCell ref="BB21:BH21"/>
    <mergeCell ref="C21:D21"/>
    <mergeCell ref="E21:F21"/>
    <mergeCell ref="G21:N21"/>
    <mergeCell ref="O21:Q21"/>
    <mergeCell ref="R21:W21"/>
    <mergeCell ref="X21:AD21"/>
    <mergeCell ref="AG20:AH20"/>
    <mergeCell ref="AI20:AJ20"/>
    <mergeCell ref="AK20:AR20"/>
    <mergeCell ref="AS20:AU20"/>
    <mergeCell ref="AV20:BA20"/>
    <mergeCell ref="BB20:BH20"/>
    <mergeCell ref="C20:D20"/>
    <mergeCell ref="E20:F20"/>
    <mergeCell ref="G20:N20"/>
    <mergeCell ref="O20:Q20"/>
    <mergeCell ref="R20:W20"/>
    <mergeCell ref="X20:AD20"/>
    <mergeCell ref="AG19:AH19"/>
    <mergeCell ref="AI19:AJ19"/>
    <mergeCell ref="AK19:AR19"/>
    <mergeCell ref="AS19:AU19"/>
    <mergeCell ref="AV19:BA19"/>
    <mergeCell ref="BB19:BH19"/>
    <mergeCell ref="C19:D19"/>
    <mergeCell ref="E19:F19"/>
    <mergeCell ref="G19:N19"/>
    <mergeCell ref="O19:Q19"/>
    <mergeCell ref="R19:W19"/>
    <mergeCell ref="X19:AD19"/>
    <mergeCell ref="AG18:AH18"/>
    <mergeCell ref="AI18:AJ18"/>
    <mergeCell ref="AK18:AR18"/>
    <mergeCell ref="AS18:AU18"/>
    <mergeCell ref="AV18:BA18"/>
    <mergeCell ref="BB18:BH18"/>
    <mergeCell ref="C18:D18"/>
    <mergeCell ref="E18:F18"/>
    <mergeCell ref="G18:N18"/>
    <mergeCell ref="O18:Q18"/>
    <mergeCell ref="R18:W18"/>
    <mergeCell ref="X18:AD18"/>
    <mergeCell ref="AG17:AH17"/>
    <mergeCell ref="AI17:AJ17"/>
    <mergeCell ref="AK17:AR17"/>
    <mergeCell ref="AS17:AU17"/>
    <mergeCell ref="AV17:BA17"/>
    <mergeCell ref="BB17:BH17"/>
    <mergeCell ref="C17:D17"/>
    <mergeCell ref="E17:F17"/>
    <mergeCell ref="G17:N17"/>
    <mergeCell ref="O17:Q17"/>
    <mergeCell ref="R17:W17"/>
    <mergeCell ref="X17:AD17"/>
    <mergeCell ref="AG16:AH16"/>
    <mergeCell ref="AI16:AJ16"/>
    <mergeCell ref="AK16:AR16"/>
    <mergeCell ref="AS16:AU16"/>
    <mergeCell ref="AV16:BA16"/>
    <mergeCell ref="BB16:BH16"/>
    <mergeCell ref="C16:D16"/>
    <mergeCell ref="E16:F16"/>
    <mergeCell ref="G16:N16"/>
    <mergeCell ref="O16:Q16"/>
    <mergeCell ref="R16:W16"/>
    <mergeCell ref="X16:AD16"/>
    <mergeCell ref="AG15:AH15"/>
    <mergeCell ref="AI15:AJ15"/>
    <mergeCell ref="AK15:AR15"/>
    <mergeCell ref="AS15:AU15"/>
    <mergeCell ref="AV15:BA15"/>
    <mergeCell ref="BB15:BH15"/>
    <mergeCell ref="C15:D15"/>
    <mergeCell ref="E15:F15"/>
    <mergeCell ref="G15:N15"/>
    <mergeCell ref="O15:Q15"/>
    <mergeCell ref="R15:W15"/>
    <mergeCell ref="X15:AD15"/>
    <mergeCell ref="AG14:AH14"/>
    <mergeCell ref="AI14:AJ14"/>
    <mergeCell ref="AK14:AR14"/>
    <mergeCell ref="AS14:AU14"/>
    <mergeCell ref="AV14:BA14"/>
    <mergeCell ref="BB14:BH14"/>
    <mergeCell ref="C14:D14"/>
    <mergeCell ref="E14:F14"/>
    <mergeCell ref="G14:N14"/>
    <mergeCell ref="O14:Q14"/>
    <mergeCell ref="R14:W14"/>
    <mergeCell ref="X14:AD14"/>
    <mergeCell ref="AG13:AH13"/>
    <mergeCell ref="AI13:AJ13"/>
    <mergeCell ref="AK13:AR13"/>
    <mergeCell ref="AS13:AU13"/>
    <mergeCell ref="AV13:BA13"/>
    <mergeCell ref="BB13:BH13"/>
    <mergeCell ref="C13:D13"/>
    <mergeCell ref="E13:F13"/>
    <mergeCell ref="G13:N13"/>
    <mergeCell ref="O13:Q13"/>
    <mergeCell ref="R13:W13"/>
    <mergeCell ref="X13:AD13"/>
    <mergeCell ref="AG12:AH12"/>
    <mergeCell ref="AI12:AJ12"/>
    <mergeCell ref="AK12:AR12"/>
    <mergeCell ref="AS12:AU12"/>
    <mergeCell ref="AV12:BA12"/>
    <mergeCell ref="BB12:BH12"/>
    <mergeCell ref="C12:D12"/>
    <mergeCell ref="E12:F12"/>
    <mergeCell ref="G12:N12"/>
    <mergeCell ref="O12:Q12"/>
    <mergeCell ref="R12:W12"/>
    <mergeCell ref="X12:AD12"/>
    <mergeCell ref="AG11:AH11"/>
    <mergeCell ref="AI11:AJ11"/>
    <mergeCell ref="AK11:AR11"/>
    <mergeCell ref="AS11:AU11"/>
    <mergeCell ref="AV11:BA11"/>
    <mergeCell ref="BB11:BH11"/>
    <mergeCell ref="C11:D11"/>
    <mergeCell ref="E11:F11"/>
    <mergeCell ref="G11:N11"/>
    <mergeCell ref="O11:Q11"/>
    <mergeCell ref="R11:W11"/>
    <mergeCell ref="X11:AD11"/>
    <mergeCell ref="AG10:AH10"/>
    <mergeCell ref="AI10:AJ10"/>
    <mergeCell ref="AK10:AR10"/>
    <mergeCell ref="AS10:AU10"/>
    <mergeCell ref="AV10:BA10"/>
    <mergeCell ref="BB10:BH10"/>
    <mergeCell ref="C10:D10"/>
    <mergeCell ref="E10:F10"/>
    <mergeCell ref="G10:N10"/>
    <mergeCell ref="O10:Q10"/>
    <mergeCell ref="R10:W10"/>
    <mergeCell ref="X10:AD10"/>
    <mergeCell ref="AG9:AH9"/>
    <mergeCell ref="AI9:AJ9"/>
    <mergeCell ref="AK9:AR9"/>
    <mergeCell ref="AS9:AU9"/>
    <mergeCell ref="AV9:BA9"/>
    <mergeCell ref="BB9:BH9"/>
    <mergeCell ref="C9:D9"/>
    <mergeCell ref="E9:F9"/>
    <mergeCell ref="G9:N9"/>
    <mergeCell ref="O9:Q9"/>
    <mergeCell ref="R9:W9"/>
    <mergeCell ref="X9:AD9"/>
    <mergeCell ref="AG8:AH8"/>
    <mergeCell ref="AI8:AJ8"/>
    <mergeCell ref="AK8:AR8"/>
    <mergeCell ref="AS8:AU8"/>
    <mergeCell ref="AV8:BA8"/>
    <mergeCell ref="BB8:BH8"/>
    <mergeCell ref="C8:D8"/>
    <mergeCell ref="E8:F8"/>
    <mergeCell ref="G8:N8"/>
    <mergeCell ref="O8:Q8"/>
    <mergeCell ref="R8:W8"/>
    <mergeCell ref="X8:AD8"/>
    <mergeCell ref="AG7:AH7"/>
    <mergeCell ref="AI7:AJ7"/>
    <mergeCell ref="AK7:AR7"/>
    <mergeCell ref="AS7:AU7"/>
    <mergeCell ref="AV7:BA7"/>
    <mergeCell ref="BB7:BH7"/>
    <mergeCell ref="C7:D7"/>
    <mergeCell ref="E7:F7"/>
    <mergeCell ref="G7:N7"/>
    <mergeCell ref="O7:Q7"/>
    <mergeCell ref="R7:W7"/>
    <mergeCell ref="X7:AD7"/>
    <mergeCell ref="AG6:AH6"/>
    <mergeCell ref="AI6:AJ6"/>
    <mergeCell ref="AK6:AR6"/>
    <mergeCell ref="AS6:AU6"/>
    <mergeCell ref="AV6:BA6"/>
    <mergeCell ref="BB6:BH6"/>
    <mergeCell ref="C6:D6"/>
    <mergeCell ref="E6:F6"/>
    <mergeCell ref="G6:N6"/>
    <mergeCell ref="O6:Q6"/>
    <mergeCell ref="R6:W6"/>
    <mergeCell ref="X6:AD6"/>
    <mergeCell ref="A1:AD1"/>
    <mergeCell ref="AE1:BH1"/>
    <mergeCell ref="A3:F3"/>
    <mergeCell ref="G3:AD3"/>
    <mergeCell ref="AE3:AJ3"/>
    <mergeCell ref="AK3:BH3"/>
    <mergeCell ref="AG5:AH5"/>
    <mergeCell ref="AI5:AJ5"/>
    <mergeCell ref="AK5:AR5"/>
    <mergeCell ref="AS5:AU5"/>
    <mergeCell ref="AV5:BA5"/>
    <mergeCell ref="BB5:BH5"/>
    <mergeCell ref="C5:D5"/>
    <mergeCell ref="E5:F5"/>
    <mergeCell ref="G5:N5"/>
    <mergeCell ref="O5:Q5"/>
    <mergeCell ref="R5:W5"/>
    <mergeCell ref="X5:AD5"/>
  </mergeCells>
  <phoneticPr fontId="6"/>
  <dataValidations count="2">
    <dataValidation type="list" allowBlank="1" showInputMessage="1" showErrorMessage="1" sqref="B6:B45 AF6:AF45">
      <formula1>$BL$6:$BL$7</formula1>
    </dataValidation>
    <dataValidation type="list" allowBlank="1" showInputMessage="1" showErrorMessage="1" sqref="R6:W45">
      <formula1>$BM$6:$BM$45</formula1>
    </dataValidation>
  </dataValidations>
  <printOptions horizontalCentered="1"/>
  <pageMargins left="0.78740157480314965" right="0.78740157480314965" top="0.59055118110236227" bottom="0.59055118110236227" header="0.51181102362204722" footer="0.51181102362204722"/>
  <pageSetup paperSize="9" scale="92" orientation="portrait" horizontalDpi="4294967293" r:id="rId1"/>
  <headerFooter alignWithMargins="0"/>
  <colBreaks count="1" manualBreakCount="1">
    <brk id="30" max="44" man="1"/>
  </colBreaks>
  <drawing r:id="rId2"/>
</worksheet>
</file>

<file path=xl/worksheets/sheet4.xml><?xml version="1.0" encoding="utf-8"?>
<worksheet xmlns="http://schemas.openxmlformats.org/spreadsheetml/2006/main" xmlns:r="http://schemas.openxmlformats.org/officeDocument/2006/relationships">
  <dimension ref="B1:Y41"/>
  <sheetViews>
    <sheetView view="pageBreakPreview" zoomScale="60" zoomScaleNormal="100" workbookViewId="0">
      <selection activeCell="C1" sqref="C1:Y1"/>
    </sheetView>
  </sheetViews>
  <sheetFormatPr defaultColWidth="3.125" defaultRowHeight="29.25" customHeight="1"/>
  <cols>
    <col min="2" max="2" width="7.125" customWidth="1"/>
  </cols>
  <sheetData>
    <row r="1" spans="2:25" ht="29.25" customHeight="1">
      <c r="C1" s="379" t="str">
        <f>参加申込書!A1</f>
        <v>平成31年度第10回旭川・道北地区カブスリーグU-15</v>
      </c>
      <c r="D1" s="379"/>
      <c r="E1" s="379"/>
      <c r="F1" s="379"/>
      <c r="G1" s="379"/>
      <c r="H1" s="379"/>
      <c r="I1" s="379"/>
      <c r="J1" s="379"/>
      <c r="K1" s="379"/>
      <c r="L1" s="379"/>
      <c r="M1" s="379"/>
      <c r="N1" s="379"/>
      <c r="O1" s="379"/>
      <c r="P1" s="379"/>
      <c r="Q1" s="379"/>
      <c r="R1" s="379"/>
      <c r="S1" s="379"/>
      <c r="T1" s="379"/>
      <c r="U1" s="379"/>
      <c r="V1" s="379"/>
      <c r="W1" s="379"/>
      <c r="X1" s="379"/>
      <c r="Y1" s="379"/>
    </row>
    <row r="2" spans="2:25" ht="29.25" customHeight="1">
      <c r="C2" s="380" t="s">
        <v>127</v>
      </c>
      <c r="D2" s="380"/>
      <c r="E2" s="380"/>
      <c r="F2" s="380"/>
      <c r="G2" s="380"/>
      <c r="H2" s="380"/>
      <c r="I2" s="380"/>
      <c r="J2" s="380"/>
      <c r="K2" s="380"/>
      <c r="L2" s="380"/>
      <c r="M2" s="380"/>
      <c r="N2" s="380"/>
      <c r="O2" s="380"/>
      <c r="P2" s="380"/>
      <c r="Q2" s="380"/>
      <c r="R2" s="380"/>
      <c r="S2" s="380"/>
      <c r="T2" s="380"/>
      <c r="U2" s="380"/>
      <c r="V2" s="380"/>
      <c r="W2" s="380"/>
      <c r="X2" s="380"/>
      <c r="Y2" s="380"/>
    </row>
    <row r="3" spans="2:25" ht="29.25" customHeight="1">
      <c r="C3" s="381" t="s">
        <v>19</v>
      </c>
      <c r="D3" s="381"/>
      <c r="E3" s="381"/>
      <c r="F3" s="381"/>
      <c r="G3" s="39"/>
      <c r="H3" s="381">
        <f>選手登録用紙!G3</f>
        <v>0</v>
      </c>
      <c r="I3" s="381"/>
      <c r="J3" s="381"/>
      <c r="K3" s="381"/>
      <c r="L3" s="381"/>
      <c r="M3" s="381"/>
      <c r="N3" s="381"/>
      <c r="O3" s="381"/>
      <c r="P3" s="381"/>
      <c r="Q3" s="381"/>
      <c r="R3" s="381"/>
      <c r="S3" s="381"/>
      <c r="T3" s="381"/>
      <c r="U3" s="381"/>
      <c r="V3" s="381"/>
      <c r="W3" s="40"/>
      <c r="X3" s="40"/>
      <c r="Y3" s="41"/>
    </row>
    <row r="4" spans="2:25" ht="29.25" customHeight="1">
      <c r="C4" s="382" t="s">
        <v>39</v>
      </c>
      <c r="D4" s="382"/>
      <c r="E4" s="382"/>
      <c r="F4" s="382"/>
      <c r="G4" s="382"/>
      <c r="H4" s="382"/>
      <c r="I4" s="382"/>
      <c r="J4" s="382"/>
      <c r="K4" s="382"/>
      <c r="L4" s="382"/>
      <c r="M4" s="382"/>
      <c r="N4" s="382"/>
      <c r="O4" s="382"/>
      <c r="P4" s="382"/>
      <c r="Q4" s="382"/>
      <c r="R4" s="382"/>
      <c r="S4" s="382"/>
      <c r="T4" s="383"/>
      <c r="U4" s="383"/>
      <c r="V4" s="383"/>
      <c r="W4" s="383"/>
      <c r="X4" s="383"/>
    </row>
    <row r="5" spans="2:25" ht="22.5" customHeight="1">
      <c r="B5" s="53" t="s">
        <v>140</v>
      </c>
      <c r="C5" s="377" t="s">
        <v>20</v>
      </c>
      <c r="D5" s="377"/>
      <c r="E5" s="384" t="s">
        <v>128</v>
      </c>
      <c r="F5" s="384"/>
      <c r="G5" s="384"/>
      <c r="H5" s="378" t="s">
        <v>129</v>
      </c>
      <c r="I5" s="378"/>
      <c r="J5" s="378"/>
      <c r="K5" s="373" t="s">
        <v>22</v>
      </c>
      <c r="L5" s="374"/>
      <c r="M5" s="374"/>
      <c r="N5" s="374"/>
      <c r="O5" s="374"/>
      <c r="P5" s="374"/>
      <c r="Q5" s="375"/>
      <c r="R5" s="373" t="s">
        <v>23</v>
      </c>
      <c r="S5" s="375"/>
      <c r="T5" s="373" t="s">
        <v>25</v>
      </c>
      <c r="U5" s="374"/>
      <c r="V5" s="374"/>
      <c r="W5" s="374"/>
      <c r="X5" s="374"/>
      <c r="Y5" s="375"/>
    </row>
    <row r="6" spans="2:25" ht="21" customHeight="1">
      <c r="B6" s="52" t="str">
        <f>IF(ISBLANK(選手登録用紙!B6)," ",選手登録用紙!B6)</f>
        <v xml:space="preserve"> </v>
      </c>
      <c r="C6" s="376" t="str">
        <f>IF(ISBLANK(選手登録用紙!C6)," ",選手登録用紙!C6)</f>
        <v xml:space="preserve"> </v>
      </c>
      <c r="D6" s="376"/>
      <c r="E6" s="377"/>
      <c r="F6" s="377"/>
      <c r="G6" s="377"/>
      <c r="H6" s="378"/>
      <c r="I6" s="378"/>
      <c r="J6" s="378"/>
      <c r="K6" s="377" t="str">
        <f>IF(ISBLANK(選手登録用紙!G6)," ",選手登録用紙!G6)</f>
        <v xml:space="preserve"> </v>
      </c>
      <c r="L6" s="377"/>
      <c r="M6" s="377"/>
      <c r="N6" s="377"/>
      <c r="O6" s="377"/>
      <c r="P6" s="377"/>
      <c r="Q6" s="377"/>
      <c r="R6" s="376" t="str">
        <f>IF(ISBLANK(選手登録用紙!O6)," ",選手登録用紙!O6)</f>
        <v xml:space="preserve"> </v>
      </c>
      <c r="S6" s="376"/>
      <c r="T6" s="377" t="str">
        <f>IF(ISBLANK(選手登録用紙!X6)," ",選手登録用紙!X6)</f>
        <v xml:space="preserve"> </v>
      </c>
      <c r="U6" s="377"/>
      <c r="V6" s="377"/>
      <c r="W6" s="377"/>
      <c r="X6" s="377"/>
      <c r="Y6" s="377"/>
    </row>
    <row r="7" spans="2:25" ht="21" customHeight="1">
      <c r="B7" s="52" t="str">
        <f>IF(ISBLANK(選手登録用紙!B7)," ",選手登録用紙!B7)</f>
        <v xml:space="preserve"> </v>
      </c>
      <c r="C7" s="376" t="str">
        <f>IF(ISBLANK(選手登録用紙!C7)," ",選手登録用紙!C7)</f>
        <v xml:space="preserve"> </v>
      </c>
      <c r="D7" s="376"/>
      <c r="E7" s="377"/>
      <c r="F7" s="377"/>
      <c r="G7" s="377"/>
      <c r="H7" s="378"/>
      <c r="I7" s="378"/>
      <c r="J7" s="378"/>
      <c r="K7" s="377" t="str">
        <f>IF(ISBLANK(選手登録用紙!G7)," ",選手登録用紙!G7)</f>
        <v xml:space="preserve"> </v>
      </c>
      <c r="L7" s="377"/>
      <c r="M7" s="377"/>
      <c r="N7" s="377"/>
      <c r="O7" s="377"/>
      <c r="P7" s="377"/>
      <c r="Q7" s="377"/>
      <c r="R7" s="376" t="str">
        <f>IF(ISBLANK(選手登録用紙!O7)," ",選手登録用紙!O7)</f>
        <v xml:space="preserve"> </v>
      </c>
      <c r="S7" s="376"/>
      <c r="T7" s="377" t="str">
        <f>IF(ISBLANK(選手登録用紙!X7)," ",選手登録用紙!X7)</f>
        <v xml:space="preserve"> </v>
      </c>
      <c r="U7" s="377"/>
      <c r="V7" s="377"/>
      <c r="W7" s="377"/>
      <c r="X7" s="377"/>
      <c r="Y7" s="377"/>
    </row>
    <row r="8" spans="2:25" ht="21" customHeight="1">
      <c r="B8" s="52" t="str">
        <f>IF(ISBLANK(選手登録用紙!B8)," ",選手登録用紙!B8)</f>
        <v xml:space="preserve"> </v>
      </c>
      <c r="C8" s="376" t="str">
        <f>IF(ISBLANK(選手登録用紙!C8)," ",選手登録用紙!C8)</f>
        <v xml:space="preserve"> </v>
      </c>
      <c r="D8" s="376"/>
      <c r="E8" s="377"/>
      <c r="F8" s="377"/>
      <c r="G8" s="377"/>
      <c r="H8" s="378"/>
      <c r="I8" s="378"/>
      <c r="J8" s="378"/>
      <c r="K8" s="377" t="str">
        <f>IF(ISBLANK(選手登録用紙!G8)," ",選手登録用紙!G8)</f>
        <v xml:space="preserve"> </v>
      </c>
      <c r="L8" s="377"/>
      <c r="M8" s="377"/>
      <c r="N8" s="377"/>
      <c r="O8" s="377"/>
      <c r="P8" s="377"/>
      <c r="Q8" s="377"/>
      <c r="R8" s="376" t="str">
        <f>IF(ISBLANK(選手登録用紙!O8)," ",選手登録用紙!O8)</f>
        <v xml:space="preserve"> </v>
      </c>
      <c r="S8" s="376"/>
      <c r="T8" s="377" t="str">
        <f>IF(ISBLANK(選手登録用紙!X8)," ",選手登録用紙!X8)</f>
        <v xml:space="preserve"> </v>
      </c>
      <c r="U8" s="377"/>
      <c r="V8" s="377"/>
      <c r="W8" s="377"/>
      <c r="X8" s="377"/>
      <c r="Y8" s="377"/>
    </row>
    <row r="9" spans="2:25" ht="21" customHeight="1">
      <c r="B9" s="52" t="str">
        <f>IF(ISBLANK(選手登録用紙!B9)," ",選手登録用紙!B9)</f>
        <v xml:space="preserve"> </v>
      </c>
      <c r="C9" s="376"/>
      <c r="D9" s="376"/>
      <c r="E9" s="377"/>
      <c r="F9" s="377"/>
      <c r="G9" s="377"/>
      <c r="H9" s="378"/>
      <c r="I9" s="378"/>
      <c r="J9" s="378"/>
      <c r="K9" s="377" t="str">
        <f>IF(ISBLANK(選手登録用紙!G9)," ",選手登録用紙!G9)</f>
        <v xml:space="preserve"> </v>
      </c>
      <c r="L9" s="377"/>
      <c r="M9" s="377"/>
      <c r="N9" s="377"/>
      <c r="O9" s="377"/>
      <c r="P9" s="377"/>
      <c r="Q9" s="377"/>
      <c r="R9" s="376" t="str">
        <f>IF(ISBLANK(選手登録用紙!O9)," ",選手登録用紙!O9)</f>
        <v xml:space="preserve"> </v>
      </c>
      <c r="S9" s="376"/>
      <c r="T9" s="377" t="str">
        <f>IF(ISBLANK(選手登録用紙!X9)," ",選手登録用紙!X9)</f>
        <v xml:space="preserve"> </v>
      </c>
      <c r="U9" s="377"/>
      <c r="V9" s="377"/>
      <c r="W9" s="377"/>
      <c r="X9" s="377"/>
      <c r="Y9" s="377"/>
    </row>
    <row r="10" spans="2:25" ht="21" customHeight="1">
      <c r="B10" s="52" t="str">
        <f>IF(ISBLANK(選手登録用紙!B10)," ",選手登録用紙!B10)</f>
        <v xml:space="preserve"> </v>
      </c>
      <c r="C10" s="376"/>
      <c r="D10" s="376"/>
      <c r="E10" s="377"/>
      <c r="F10" s="377"/>
      <c r="G10" s="377"/>
      <c r="H10" s="378"/>
      <c r="I10" s="378"/>
      <c r="J10" s="378"/>
      <c r="K10" s="377" t="str">
        <f>IF(ISBLANK(選手登録用紙!G10)," ",選手登録用紙!G10)</f>
        <v xml:space="preserve"> </v>
      </c>
      <c r="L10" s="377"/>
      <c r="M10" s="377"/>
      <c r="N10" s="377"/>
      <c r="O10" s="377"/>
      <c r="P10" s="377"/>
      <c r="Q10" s="377"/>
      <c r="R10" s="376" t="str">
        <f>IF(ISBLANK(選手登録用紙!O10)," ",選手登録用紙!O10)</f>
        <v xml:space="preserve"> </v>
      </c>
      <c r="S10" s="376"/>
      <c r="T10" s="377" t="str">
        <f>IF(ISBLANK(選手登録用紙!X10)," ",選手登録用紙!X10)</f>
        <v xml:space="preserve"> </v>
      </c>
      <c r="U10" s="377"/>
      <c r="V10" s="377"/>
      <c r="W10" s="377"/>
      <c r="X10" s="377"/>
      <c r="Y10" s="377"/>
    </row>
    <row r="11" spans="2:25" ht="21" customHeight="1">
      <c r="B11" s="52" t="str">
        <f>IF(ISBLANK(選手登録用紙!B11)," ",選手登録用紙!B11)</f>
        <v xml:space="preserve"> </v>
      </c>
      <c r="C11" s="376"/>
      <c r="D11" s="376"/>
      <c r="E11" s="377"/>
      <c r="F11" s="377"/>
      <c r="G11" s="377"/>
      <c r="H11" s="378"/>
      <c r="I11" s="378"/>
      <c r="J11" s="378"/>
      <c r="K11" s="377" t="str">
        <f>IF(ISBLANK(選手登録用紙!G11)," ",選手登録用紙!G11)</f>
        <v xml:space="preserve"> </v>
      </c>
      <c r="L11" s="377"/>
      <c r="M11" s="377"/>
      <c r="N11" s="377"/>
      <c r="O11" s="377"/>
      <c r="P11" s="377"/>
      <c r="Q11" s="377"/>
      <c r="R11" s="376" t="str">
        <f>IF(ISBLANK(選手登録用紙!O11)," ",選手登録用紙!O11)</f>
        <v xml:space="preserve"> </v>
      </c>
      <c r="S11" s="376"/>
      <c r="T11" s="377" t="str">
        <f>IF(ISBLANK(選手登録用紙!X11)," ",選手登録用紙!X11)</f>
        <v xml:space="preserve"> </v>
      </c>
      <c r="U11" s="377"/>
      <c r="V11" s="377"/>
      <c r="W11" s="377"/>
      <c r="X11" s="377"/>
      <c r="Y11" s="377"/>
    </row>
    <row r="12" spans="2:25" ht="21" customHeight="1">
      <c r="B12" s="52" t="str">
        <f>IF(ISBLANK(選手登録用紙!B12)," ",選手登録用紙!B12)</f>
        <v xml:space="preserve"> </v>
      </c>
      <c r="C12" s="376"/>
      <c r="D12" s="376"/>
      <c r="E12" s="377"/>
      <c r="F12" s="377"/>
      <c r="G12" s="377"/>
      <c r="H12" s="378"/>
      <c r="I12" s="378"/>
      <c r="J12" s="378"/>
      <c r="K12" s="377" t="str">
        <f>IF(ISBLANK(選手登録用紙!G12)," ",選手登録用紙!G12)</f>
        <v xml:space="preserve"> </v>
      </c>
      <c r="L12" s="377"/>
      <c r="M12" s="377"/>
      <c r="N12" s="377"/>
      <c r="O12" s="377"/>
      <c r="P12" s="377"/>
      <c r="Q12" s="377"/>
      <c r="R12" s="376" t="str">
        <f>IF(ISBLANK(選手登録用紙!O12)," ",選手登録用紙!O12)</f>
        <v xml:space="preserve"> </v>
      </c>
      <c r="S12" s="376"/>
      <c r="T12" s="377" t="str">
        <f>IF(ISBLANK(選手登録用紙!X12)," ",選手登録用紙!X12)</f>
        <v xml:space="preserve"> </v>
      </c>
      <c r="U12" s="377"/>
      <c r="V12" s="377"/>
      <c r="W12" s="377"/>
      <c r="X12" s="377"/>
      <c r="Y12" s="377"/>
    </row>
    <row r="13" spans="2:25" ht="21" customHeight="1">
      <c r="B13" s="52" t="str">
        <f>IF(ISBLANK(選手登録用紙!B13)," ",選手登録用紙!B13)</f>
        <v xml:space="preserve"> </v>
      </c>
      <c r="C13" s="376"/>
      <c r="D13" s="376"/>
      <c r="E13" s="377"/>
      <c r="F13" s="377"/>
      <c r="G13" s="377"/>
      <c r="H13" s="378"/>
      <c r="I13" s="378"/>
      <c r="J13" s="378"/>
      <c r="K13" s="377" t="str">
        <f>IF(ISBLANK(選手登録用紙!G13)," ",選手登録用紙!G13)</f>
        <v xml:space="preserve"> </v>
      </c>
      <c r="L13" s="377"/>
      <c r="M13" s="377"/>
      <c r="N13" s="377"/>
      <c r="O13" s="377"/>
      <c r="P13" s="377"/>
      <c r="Q13" s="377"/>
      <c r="R13" s="376" t="str">
        <f>IF(ISBLANK(選手登録用紙!O13)," ",選手登録用紙!O13)</f>
        <v xml:space="preserve"> </v>
      </c>
      <c r="S13" s="376"/>
      <c r="T13" s="377" t="str">
        <f>IF(ISBLANK(選手登録用紙!X13)," ",選手登録用紙!X13)</f>
        <v xml:space="preserve"> </v>
      </c>
      <c r="U13" s="377"/>
      <c r="V13" s="377"/>
      <c r="W13" s="377"/>
      <c r="X13" s="377"/>
      <c r="Y13" s="377"/>
    </row>
    <row r="14" spans="2:25" ht="21" customHeight="1">
      <c r="B14" s="52" t="str">
        <f>IF(ISBLANK(選手登録用紙!B14)," ",選手登録用紙!B14)</f>
        <v xml:space="preserve"> </v>
      </c>
      <c r="C14" s="376"/>
      <c r="D14" s="376"/>
      <c r="E14" s="377"/>
      <c r="F14" s="377"/>
      <c r="G14" s="377"/>
      <c r="H14" s="378"/>
      <c r="I14" s="378"/>
      <c r="J14" s="378"/>
      <c r="K14" s="377" t="str">
        <f>IF(ISBLANK(選手登録用紙!G14)," ",選手登録用紙!G14)</f>
        <v xml:space="preserve"> </v>
      </c>
      <c r="L14" s="377"/>
      <c r="M14" s="377"/>
      <c r="N14" s="377"/>
      <c r="O14" s="377"/>
      <c r="P14" s="377"/>
      <c r="Q14" s="377"/>
      <c r="R14" s="376" t="str">
        <f>IF(ISBLANK(選手登録用紙!O14)," ",選手登録用紙!O14)</f>
        <v xml:space="preserve"> </v>
      </c>
      <c r="S14" s="376"/>
      <c r="T14" s="377" t="str">
        <f>IF(ISBLANK(選手登録用紙!X14)," ",選手登録用紙!X14)</f>
        <v xml:space="preserve"> </v>
      </c>
      <c r="U14" s="377"/>
      <c r="V14" s="377"/>
      <c r="W14" s="377"/>
      <c r="X14" s="377"/>
      <c r="Y14" s="377"/>
    </row>
    <row r="15" spans="2:25" ht="21" customHeight="1">
      <c r="B15" s="52" t="str">
        <f>IF(ISBLANK(選手登録用紙!B15)," ",選手登録用紙!B15)</f>
        <v xml:space="preserve"> </v>
      </c>
      <c r="C15" s="376"/>
      <c r="D15" s="376"/>
      <c r="E15" s="377"/>
      <c r="F15" s="377"/>
      <c r="G15" s="377"/>
      <c r="H15" s="378"/>
      <c r="I15" s="378"/>
      <c r="J15" s="378"/>
      <c r="K15" s="377" t="str">
        <f>IF(ISBLANK(選手登録用紙!G15)," ",選手登録用紙!G15)</f>
        <v xml:space="preserve"> </v>
      </c>
      <c r="L15" s="377"/>
      <c r="M15" s="377"/>
      <c r="N15" s="377"/>
      <c r="O15" s="377"/>
      <c r="P15" s="377"/>
      <c r="Q15" s="377"/>
      <c r="R15" s="376" t="str">
        <f>IF(ISBLANK(選手登録用紙!O15)," ",選手登録用紙!O15)</f>
        <v xml:space="preserve"> </v>
      </c>
      <c r="S15" s="376"/>
      <c r="T15" s="377" t="str">
        <f>IF(ISBLANK(選手登録用紙!X15)," ",選手登録用紙!X15)</f>
        <v xml:space="preserve"> </v>
      </c>
      <c r="U15" s="377"/>
      <c r="V15" s="377"/>
      <c r="W15" s="377"/>
      <c r="X15" s="377"/>
      <c r="Y15" s="377"/>
    </row>
    <row r="16" spans="2:25" ht="21" customHeight="1">
      <c r="B16" s="52" t="str">
        <f>IF(ISBLANK(選手登録用紙!B16)," ",選手登録用紙!B16)</f>
        <v xml:space="preserve"> </v>
      </c>
      <c r="C16" s="376"/>
      <c r="D16" s="376"/>
      <c r="E16" s="377"/>
      <c r="F16" s="377"/>
      <c r="G16" s="377"/>
      <c r="H16" s="378"/>
      <c r="I16" s="378"/>
      <c r="J16" s="378"/>
      <c r="K16" s="377" t="str">
        <f>IF(ISBLANK(選手登録用紙!G16)," ",選手登録用紙!G16)</f>
        <v xml:space="preserve"> </v>
      </c>
      <c r="L16" s="377"/>
      <c r="M16" s="377"/>
      <c r="N16" s="377"/>
      <c r="O16" s="377"/>
      <c r="P16" s="377"/>
      <c r="Q16" s="377"/>
      <c r="R16" s="376" t="str">
        <f>IF(ISBLANK(選手登録用紙!O16)," ",選手登録用紙!O16)</f>
        <v xml:space="preserve"> </v>
      </c>
      <c r="S16" s="376"/>
      <c r="T16" s="377" t="str">
        <f>IF(ISBLANK(選手登録用紙!X16)," ",選手登録用紙!X16)</f>
        <v xml:space="preserve"> </v>
      </c>
      <c r="U16" s="377"/>
      <c r="V16" s="377"/>
      <c r="W16" s="377"/>
      <c r="X16" s="377"/>
      <c r="Y16" s="377"/>
    </row>
    <row r="17" spans="2:25" ht="21" customHeight="1">
      <c r="B17" s="52" t="str">
        <f>IF(ISBLANK(選手登録用紙!B17)," ",選手登録用紙!B17)</f>
        <v xml:space="preserve"> </v>
      </c>
      <c r="C17" s="376"/>
      <c r="D17" s="376"/>
      <c r="E17" s="377"/>
      <c r="F17" s="377"/>
      <c r="G17" s="377"/>
      <c r="H17" s="378"/>
      <c r="I17" s="378"/>
      <c r="J17" s="378"/>
      <c r="K17" s="377" t="str">
        <f>IF(ISBLANK(選手登録用紙!G17)," ",選手登録用紙!G17)</f>
        <v xml:space="preserve"> </v>
      </c>
      <c r="L17" s="377"/>
      <c r="M17" s="377"/>
      <c r="N17" s="377"/>
      <c r="O17" s="377"/>
      <c r="P17" s="377"/>
      <c r="Q17" s="377"/>
      <c r="R17" s="376" t="str">
        <f>IF(ISBLANK(選手登録用紙!O17)," ",選手登録用紙!O17)</f>
        <v xml:space="preserve"> </v>
      </c>
      <c r="S17" s="376"/>
      <c r="T17" s="377" t="str">
        <f>IF(ISBLANK(選手登録用紙!X17)," ",選手登録用紙!X17)</f>
        <v xml:space="preserve"> </v>
      </c>
      <c r="U17" s="377"/>
      <c r="V17" s="377"/>
      <c r="W17" s="377"/>
      <c r="X17" s="377"/>
      <c r="Y17" s="377"/>
    </row>
    <row r="18" spans="2:25" ht="21" customHeight="1">
      <c r="B18" s="52" t="str">
        <f>IF(ISBLANK(選手登録用紙!B18)," ",選手登録用紙!B18)</f>
        <v xml:space="preserve"> </v>
      </c>
      <c r="C18" s="376"/>
      <c r="D18" s="376"/>
      <c r="E18" s="377"/>
      <c r="F18" s="377"/>
      <c r="G18" s="377"/>
      <c r="H18" s="378"/>
      <c r="I18" s="378"/>
      <c r="J18" s="378"/>
      <c r="K18" s="377" t="str">
        <f>IF(ISBLANK(選手登録用紙!G18)," ",選手登録用紙!G18)</f>
        <v xml:space="preserve"> </v>
      </c>
      <c r="L18" s="377"/>
      <c r="M18" s="377"/>
      <c r="N18" s="377"/>
      <c r="O18" s="377"/>
      <c r="P18" s="377"/>
      <c r="Q18" s="377"/>
      <c r="R18" s="376" t="str">
        <f>IF(ISBLANK(選手登録用紙!O18)," ",選手登録用紙!O18)</f>
        <v xml:space="preserve"> </v>
      </c>
      <c r="S18" s="376"/>
      <c r="T18" s="377" t="str">
        <f>IF(ISBLANK(選手登録用紙!X18)," ",選手登録用紙!X18)</f>
        <v xml:space="preserve"> </v>
      </c>
      <c r="U18" s="377"/>
      <c r="V18" s="377"/>
      <c r="W18" s="377"/>
      <c r="X18" s="377"/>
      <c r="Y18" s="377"/>
    </row>
    <row r="19" spans="2:25" ht="21" customHeight="1">
      <c r="B19" s="52" t="str">
        <f>IF(ISBLANK(選手登録用紙!B19)," ",選手登録用紙!B19)</f>
        <v xml:space="preserve"> </v>
      </c>
      <c r="C19" s="376"/>
      <c r="D19" s="376"/>
      <c r="E19" s="377"/>
      <c r="F19" s="377"/>
      <c r="G19" s="377"/>
      <c r="H19" s="378"/>
      <c r="I19" s="378"/>
      <c r="J19" s="378"/>
      <c r="K19" s="377" t="str">
        <f>IF(ISBLANK(選手登録用紙!G19)," ",選手登録用紙!G19)</f>
        <v xml:space="preserve"> </v>
      </c>
      <c r="L19" s="377"/>
      <c r="M19" s="377"/>
      <c r="N19" s="377"/>
      <c r="O19" s="377"/>
      <c r="P19" s="377"/>
      <c r="Q19" s="377"/>
      <c r="R19" s="376" t="str">
        <f>IF(ISBLANK(選手登録用紙!O19)," ",選手登録用紙!O19)</f>
        <v xml:space="preserve"> </v>
      </c>
      <c r="S19" s="376"/>
      <c r="T19" s="377" t="str">
        <f>IF(ISBLANK(選手登録用紙!X19)," ",選手登録用紙!X19)</f>
        <v xml:space="preserve"> </v>
      </c>
      <c r="U19" s="377"/>
      <c r="V19" s="377"/>
      <c r="W19" s="377"/>
      <c r="X19" s="377"/>
      <c r="Y19" s="377"/>
    </row>
    <row r="20" spans="2:25" ht="21" customHeight="1">
      <c r="B20" s="52" t="str">
        <f>IF(ISBLANK(選手登録用紙!B20)," ",選手登録用紙!B20)</f>
        <v xml:space="preserve"> </v>
      </c>
      <c r="C20" s="376"/>
      <c r="D20" s="376"/>
      <c r="E20" s="377"/>
      <c r="F20" s="377"/>
      <c r="G20" s="377"/>
      <c r="H20" s="378"/>
      <c r="I20" s="378"/>
      <c r="J20" s="378"/>
      <c r="K20" s="377" t="str">
        <f>IF(ISBLANK(選手登録用紙!G20)," ",選手登録用紙!G20)</f>
        <v xml:space="preserve"> </v>
      </c>
      <c r="L20" s="377"/>
      <c r="M20" s="377"/>
      <c r="N20" s="377"/>
      <c r="O20" s="377"/>
      <c r="P20" s="377"/>
      <c r="Q20" s="377"/>
      <c r="R20" s="376" t="str">
        <f>IF(ISBLANK(選手登録用紙!O20)," ",選手登録用紙!O20)</f>
        <v xml:space="preserve"> </v>
      </c>
      <c r="S20" s="376"/>
      <c r="T20" s="377" t="str">
        <f>IF(ISBLANK(選手登録用紙!X20)," ",選手登録用紙!X20)</f>
        <v xml:space="preserve"> </v>
      </c>
      <c r="U20" s="377"/>
      <c r="V20" s="377"/>
      <c r="W20" s="377"/>
      <c r="X20" s="377"/>
      <c r="Y20" s="377"/>
    </row>
    <row r="21" spans="2:25" ht="21" customHeight="1">
      <c r="B21" s="52" t="str">
        <f>IF(ISBLANK(選手登録用紙!B21)," ",選手登録用紙!B21)</f>
        <v xml:space="preserve"> </v>
      </c>
      <c r="C21" s="376"/>
      <c r="D21" s="376"/>
      <c r="E21" s="377"/>
      <c r="F21" s="377"/>
      <c r="G21" s="377"/>
      <c r="H21" s="378"/>
      <c r="I21" s="378"/>
      <c r="J21" s="378"/>
      <c r="K21" s="377" t="str">
        <f>IF(ISBLANK(選手登録用紙!G21)," ",選手登録用紙!G21)</f>
        <v xml:space="preserve"> </v>
      </c>
      <c r="L21" s="377"/>
      <c r="M21" s="377"/>
      <c r="N21" s="377"/>
      <c r="O21" s="377"/>
      <c r="P21" s="377"/>
      <c r="Q21" s="377"/>
      <c r="R21" s="376" t="str">
        <f>IF(ISBLANK(選手登録用紙!O21)," ",選手登録用紙!O21)</f>
        <v xml:space="preserve"> </v>
      </c>
      <c r="S21" s="376"/>
      <c r="T21" s="377" t="str">
        <f>IF(ISBLANK(選手登録用紙!X21)," ",選手登録用紙!X21)</f>
        <v xml:space="preserve"> </v>
      </c>
      <c r="U21" s="377"/>
      <c r="V21" s="377"/>
      <c r="W21" s="377"/>
      <c r="X21" s="377"/>
      <c r="Y21" s="377"/>
    </row>
    <row r="22" spans="2:25" ht="21" customHeight="1">
      <c r="B22" s="52" t="str">
        <f>IF(ISBLANK(選手登録用紙!B22)," ",選手登録用紙!B22)</f>
        <v xml:space="preserve"> </v>
      </c>
      <c r="C22" s="376"/>
      <c r="D22" s="376"/>
      <c r="E22" s="377"/>
      <c r="F22" s="377"/>
      <c r="G22" s="377"/>
      <c r="H22" s="378"/>
      <c r="I22" s="378"/>
      <c r="J22" s="378"/>
      <c r="K22" s="377" t="str">
        <f>IF(ISBLANK(選手登録用紙!G22)," ",選手登録用紙!G22)</f>
        <v xml:space="preserve"> </v>
      </c>
      <c r="L22" s="377"/>
      <c r="M22" s="377"/>
      <c r="N22" s="377"/>
      <c r="O22" s="377"/>
      <c r="P22" s="377"/>
      <c r="Q22" s="377"/>
      <c r="R22" s="376" t="str">
        <f>IF(ISBLANK(選手登録用紙!O22)," ",選手登録用紙!O22)</f>
        <v xml:space="preserve"> </v>
      </c>
      <c r="S22" s="376"/>
      <c r="T22" s="377" t="str">
        <f>IF(ISBLANK(選手登録用紙!X22)," ",選手登録用紙!X22)</f>
        <v xml:space="preserve"> </v>
      </c>
      <c r="U22" s="377"/>
      <c r="V22" s="377"/>
      <c r="W22" s="377"/>
      <c r="X22" s="377"/>
      <c r="Y22" s="377"/>
    </row>
    <row r="23" spans="2:25" ht="21" customHeight="1">
      <c r="B23" s="52" t="str">
        <f>IF(ISBLANK(選手登録用紙!B23)," ",選手登録用紙!B23)</f>
        <v xml:space="preserve"> </v>
      </c>
      <c r="C23" s="376"/>
      <c r="D23" s="376"/>
      <c r="E23" s="377"/>
      <c r="F23" s="377"/>
      <c r="G23" s="377"/>
      <c r="H23" s="378"/>
      <c r="I23" s="378"/>
      <c r="J23" s="378"/>
      <c r="K23" s="377" t="str">
        <f>IF(ISBLANK(選手登録用紙!G23)," ",選手登録用紙!G23)</f>
        <v xml:space="preserve"> </v>
      </c>
      <c r="L23" s="377"/>
      <c r="M23" s="377"/>
      <c r="N23" s="377"/>
      <c r="O23" s="377"/>
      <c r="P23" s="377"/>
      <c r="Q23" s="377"/>
      <c r="R23" s="376" t="str">
        <f>IF(ISBLANK(選手登録用紙!O23)," ",選手登録用紙!O23)</f>
        <v xml:space="preserve"> </v>
      </c>
      <c r="S23" s="376"/>
      <c r="T23" s="377" t="str">
        <f>IF(ISBLANK(選手登録用紙!X23)," ",選手登録用紙!X23)</f>
        <v xml:space="preserve"> </v>
      </c>
      <c r="U23" s="377"/>
      <c r="V23" s="377"/>
      <c r="W23" s="377"/>
      <c r="X23" s="377"/>
      <c r="Y23" s="377"/>
    </row>
    <row r="24" spans="2:25" ht="21" customHeight="1">
      <c r="B24" s="52" t="str">
        <f>IF(ISBLANK(選手登録用紙!B24)," ",選手登録用紙!B24)</f>
        <v xml:space="preserve"> </v>
      </c>
      <c r="C24" s="376"/>
      <c r="D24" s="376"/>
      <c r="E24" s="377"/>
      <c r="F24" s="377"/>
      <c r="G24" s="377"/>
      <c r="H24" s="378"/>
      <c r="I24" s="378"/>
      <c r="J24" s="378"/>
      <c r="K24" s="377" t="str">
        <f>IF(ISBLANK(選手登録用紙!G24)," ",選手登録用紙!G24)</f>
        <v xml:space="preserve"> </v>
      </c>
      <c r="L24" s="377"/>
      <c r="M24" s="377"/>
      <c r="N24" s="377"/>
      <c r="O24" s="377"/>
      <c r="P24" s="377"/>
      <c r="Q24" s="377"/>
      <c r="R24" s="376" t="str">
        <f>IF(ISBLANK(選手登録用紙!O24)," ",選手登録用紙!O24)</f>
        <v xml:space="preserve"> </v>
      </c>
      <c r="S24" s="376"/>
      <c r="T24" s="377" t="str">
        <f>IF(ISBLANK(選手登録用紙!X24)," ",選手登録用紙!X24)</f>
        <v xml:space="preserve"> </v>
      </c>
      <c r="U24" s="377"/>
      <c r="V24" s="377"/>
      <c r="W24" s="377"/>
      <c r="X24" s="377"/>
      <c r="Y24" s="377"/>
    </row>
    <row r="25" spans="2:25" ht="21" customHeight="1">
      <c r="B25" s="52" t="str">
        <f>IF(ISBLANK(選手登録用紙!B25)," ",選手登録用紙!B25)</f>
        <v xml:space="preserve"> </v>
      </c>
      <c r="C25" s="376"/>
      <c r="D25" s="376"/>
      <c r="E25" s="377"/>
      <c r="F25" s="377"/>
      <c r="G25" s="377"/>
      <c r="H25" s="378"/>
      <c r="I25" s="378"/>
      <c r="J25" s="378"/>
      <c r="K25" s="377" t="str">
        <f>IF(ISBLANK(選手登録用紙!G25)," ",選手登録用紙!G25)</f>
        <v xml:space="preserve"> </v>
      </c>
      <c r="L25" s="377"/>
      <c r="M25" s="377"/>
      <c r="N25" s="377"/>
      <c r="O25" s="377"/>
      <c r="P25" s="377"/>
      <c r="Q25" s="377"/>
      <c r="R25" s="376" t="str">
        <f>IF(ISBLANK(選手登録用紙!O25)," ",選手登録用紙!O25)</f>
        <v xml:space="preserve"> </v>
      </c>
      <c r="S25" s="376"/>
      <c r="T25" s="377" t="str">
        <f>IF(ISBLANK(選手登録用紙!X25)," ",選手登録用紙!X25)</f>
        <v xml:space="preserve"> </v>
      </c>
      <c r="U25" s="377"/>
      <c r="V25" s="377"/>
      <c r="W25" s="377"/>
      <c r="X25" s="377"/>
      <c r="Y25" s="377"/>
    </row>
    <row r="26" spans="2:25" ht="21" customHeight="1">
      <c r="B26" s="52" t="str">
        <f>IF(ISBLANK(選手登録用紙!B26)," ",選手登録用紙!B26)</f>
        <v xml:space="preserve"> </v>
      </c>
      <c r="C26" s="376"/>
      <c r="D26" s="376"/>
      <c r="E26" s="377"/>
      <c r="F26" s="377"/>
      <c r="G26" s="377"/>
      <c r="H26" s="378"/>
      <c r="I26" s="378"/>
      <c r="J26" s="378"/>
      <c r="K26" s="377" t="str">
        <f>IF(ISBLANK(選手登録用紙!G26)," ",選手登録用紙!G26)</f>
        <v xml:space="preserve"> </v>
      </c>
      <c r="L26" s="377"/>
      <c r="M26" s="377"/>
      <c r="N26" s="377"/>
      <c r="O26" s="377"/>
      <c r="P26" s="377"/>
      <c r="Q26" s="377"/>
      <c r="R26" s="376" t="str">
        <f>IF(ISBLANK(選手登録用紙!O26)," ",選手登録用紙!O26)</f>
        <v xml:space="preserve"> </v>
      </c>
      <c r="S26" s="376"/>
      <c r="T26" s="377" t="str">
        <f>IF(ISBLANK(選手登録用紙!X26)," ",選手登録用紙!X26)</f>
        <v xml:space="preserve"> </v>
      </c>
      <c r="U26" s="377"/>
      <c r="V26" s="377"/>
      <c r="W26" s="377"/>
      <c r="X26" s="377"/>
      <c r="Y26" s="377"/>
    </row>
    <row r="27" spans="2:25" ht="21" customHeight="1">
      <c r="B27" s="52" t="str">
        <f>IF(ISBLANK(選手登録用紙!B27)," ",選手登録用紙!B27)</f>
        <v xml:space="preserve"> </v>
      </c>
      <c r="C27" s="376"/>
      <c r="D27" s="376"/>
      <c r="E27" s="377"/>
      <c r="F27" s="377"/>
      <c r="G27" s="377"/>
      <c r="H27" s="378"/>
      <c r="I27" s="378"/>
      <c r="J27" s="378"/>
      <c r="K27" s="377" t="str">
        <f>IF(ISBLANK(選手登録用紙!G27)," ",選手登録用紙!G27)</f>
        <v xml:space="preserve"> </v>
      </c>
      <c r="L27" s="377"/>
      <c r="M27" s="377"/>
      <c r="N27" s="377"/>
      <c r="O27" s="377"/>
      <c r="P27" s="377"/>
      <c r="Q27" s="377"/>
      <c r="R27" s="376" t="str">
        <f>IF(ISBLANK(選手登録用紙!O27)," ",選手登録用紙!O27)</f>
        <v xml:space="preserve"> </v>
      </c>
      <c r="S27" s="376"/>
      <c r="T27" s="377" t="str">
        <f>IF(ISBLANK(選手登録用紙!X27)," ",選手登録用紙!X27)</f>
        <v xml:space="preserve"> </v>
      </c>
      <c r="U27" s="377"/>
      <c r="V27" s="377"/>
      <c r="W27" s="377"/>
      <c r="X27" s="377"/>
      <c r="Y27" s="377"/>
    </row>
    <row r="28" spans="2:25" ht="21" customHeight="1">
      <c r="B28" s="52" t="str">
        <f>IF(ISBLANK(選手登録用紙!B28)," ",選手登録用紙!B28)</f>
        <v xml:space="preserve"> </v>
      </c>
      <c r="C28" s="376"/>
      <c r="D28" s="376"/>
      <c r="E28" s="377"/>
      <c r="F28" s="377"/>
      <c r="G28" s="377"/>
      <c r="H28" s="378"/>
      <c r="I28" s="378"/>
      <c r="J28" s="378"/>
      <c r="K28" s="377" t="str">
        <f>IF(ISBLANK(選手登録用紙!G28)," ",選手登録用紙!G28)</f>
        <v xml:space="preserve"> </v>
      </c>
      <c r="L28" s="377"/>
      <c r="M28" s="377"/>
      <c r="N28" s="377"/>
      <c r="O28" s="377"/>
      <c r="P28" s="377"/>
      <c r="Q28" s="377"/>
      <c r="R28" s="376" t="str">
        <f>IF(ISBLANK(選手登録用紙!O28)," ",選手登録用紙!O28)</f>
        <v xml:space="preserve"> </v>
      </c>
      <c r="S28" s="376"/>
      <c r="T28" s="377" t="str">
        <f>IF(ISBLANK(選手登録用紙!X28)," ",選手登録用紙!X28)</f>
        <v xml:space="preserve"> </v>
      </c>
      <c r="U28" s="377"/>
      <c r="V28" s="377"/>
      <c r="W28" s="377"/>
      <c r="X28" s="377"/>
      <c r="Y28" s="377"/>
    </row>
    <row r="29" spans="2:25" ht="21" customHeight="1">
      <c r="B29" s="52" t="str">
        <f>IF(ISBLANK(選手登録用紙!B29)," ",選手登録用紙!B29)</f>
        <v xml:space="preserve"> </v>
      </c>
      <c r="C29" s="376"/>
      <c r="D29" s="376"/>
      <c r="E29" s="377"/>
      <c r="F29" s="377"/>
      <c r="G29" s="377"/>
      <c r="H29" s="378"/>
      <c r="I29" s="378"/>
      <c r="J29" s="378"/>
      <c r="K29" s="377" t="str">
        <f>IF(ISBLANK(選手登録用紙!G29)," ",選手登録用紙!G29)</f>
        <v xml:space="preserve"> </v>
      </c>
      <c r="L29" s="377"/>
      <c r="M29" s="377"/>
      <c r="N29" s="377"/>
      <c r="O29" s="377"/>
      <c r="P29" s="377"/>
      <c r="Q29" s="377"/>
      <c r="R29" s="376" t="str">
        <f>IF(ISBLANK(選手登録用紙!O29)," ",選手登録用紙!O29)</f>
        <v xml:space="preserve"> </v>
      </c>
      <c r="S29" s="376"/>
      <c r="T29" s="377" t="str">
        <f>IF(ISBLANK(選手登録用紙!X29)," ",選手登録用紙!X29)</f>
        <v xml:space="preserve"> </v>
      </c>
      <c r="U29" s="377"/>
      <c r="V29" s="377"/>
      <c r="W29" s="377"/>
      <c r="X29" s="377"/>
      <c r="Y29" s="377"/>
    </row>
    <row r="30" spans="2:25" ht="21" customHeight="1">
      <c r="B30" s="52" t="str">
        <f>IF(ISBLANK(選手登録用紙!B30)," ",選手登録用紙!B30)</f>
        <v xml:space="preserve"> </v>
      </c>
      <c r="C30" s="376"/>
      <c r="D30" s="376"/>
      <c r="E30" s="377"/>
      <c r="F30" s="377"/>
      <c r="G30" s="377"/>
      <c r="H30" s="378"/>
      <c r="I30" s="378"/>
      <c r="J30" s="378"/>
      <c r="K30" s="377" t="str">
        <f>IF(ISBLANK(選手登録用紙!G30)," ",選手登録用紙!G30)</f>
        <v xml:space="preserve"> </v>
      </c>
      <c r="L30" s="377"/>
      <c r="M30" s="377"/>
      <c r="N30" s="377"/>
      <c r="O30" s="377"/>
      <c r="P30" s="377"/>
      <c r="Q30" s="377"/>
      <c r="R30" s="376" t="str">
        <f>IF(ISBLANK(選手登録用紙!O30)," ",選手登録用紙!O30)</f>
        <v xml:space="preserve"> </v>
      </c>
      <c r="S30" s="376"/>
      <c r="T30" s="377" t="str">
        <f>IF(ISBLANK(選手登録用紙!X30)," ",選手登録用紙!X30)</f>
        <v xml:space="preserve"> </v>
      </c>
      <c r="U30" s="377"/>
      <c r="V30" s="377"/>
      <c r="W30" s="377"/>
      <c r="X30" s="377"/>
      <c r="Y30" s="377"/>
    </row>
    <row r="31" spans="2:25" ht="21" customHeight="1">
      <c r="B31" s="52" t="str">
        <f>IF(ISBLANK(選手登録用紙!B31)," ",選手登録用紙!B31)</f>
        <v xml:space="preserve"> </v>
      </c>
      <c r="C31" s="376"/>
      <c r="D31" s="376"/>
      <c r="E31" s="377"/>
      <c r="F31" s="377"/>
      <c r="G31" s="377"/>
      <c r="H31" s="378"/>
      <c r="I31" s="378"/>
      <c r="J31" s="378"/>
      <c r="K31" s="377" t="str">
        <f>IF(ISBLANK(選手登録用紙!G31)," ",選手登録用紙!G31)</f>
        <v xml:space="preserve"> </v>
      </c>
      <c r="L31" s="377"/>
      <c r="M31" s="377"/>
      <c r="N31" s="377"/>
      <c r="O31" s="377"/>
      <c r="P31" s="377"/>
      <c r="Q31" s="377"/>
      <c r="R31" s="376" t="str">
        <f>IF(ISBLANK(選手登録用紙!O31)," ",選手登録用紙!O31)</f>
        <v xml:space="preserve"> </v>
      </c>
      <c r="S31" s="376"/>
      <c r="T31" s="377" t="str">
        <f>IF(ISBLANK(選手登録用紙!X31)," ",選手登録用紙!X31)</f>
        <v xml:space="preserve"> </v>
      </c>
      <c r="U31" s="377"/>
      <c r="V31" s="377"/>
      <c r="W31" s="377"/>
      <c r="X31" s="377"/>
      <c r="Y31" s="377"/>
    </row>
    <row r="32" spans="2:25" ht="21" customHeight="1">
      <c r="B32" s="52" t="str">
        <f>IF(ISBLANK(選手登録用紙!B32)," ",選手登録用紙!B32)</f>
        <v xml:space="preserve"> </v>
      </c>
      <c r="C32" s="376"/>
      <c r="D32" s="376"/>
      <c r="E32" s="377"/>
      <c r="F32" s="377"/>
      <c r="G32" s="377"/>
      <c r="H32" s="378"/>
      <c r="I32" s="378"/>
      <c r="J32" s="378"/>
      <c r="K32" s="377" t="str">
        <f>IF(ISBLANK(選手登録用紙!G32)," ",選手登録用紙!G32)</f>
        <v xml:space="preserve"> </v>
      </c>
      <c r="L32" s="377"/>
      <c r="M32" s="377"/>
      <c r="N32" s="377"/>
      <c r="O32" s="377"/>
      <c r="P32" s="377"/>
      <c r="Q32" s="377"/>
      <c r="R32" s="376" t="str">
        <f>IF(ISBLANK(選手登録用紙!O32)," ",選手登録用紙!O32)</f>
        <v xml:space="preserve"> </v>
      </c>
      <c r="S32" s="376"/>
      <c r="T32" s="377" t="str">
        <f>IF(ISBLANK(選手登録用紙!X32)," ",選手登録用紙!X32)</f>
        <v xml:space="preserve"> </v>
      </c>
      <c r="U32" s="377"/>
      <c r="V32" s="377"/>
      <c r="W32" s="377"/>
      <c r="X32" s="377"/>
      <c r="Y32" s="377"/>
    </row>
    <row r="33" spans="2:25" ht="21" customHeight="1">
      <c r="B33" s="52" t="str">
        <f>IF(ISBLANK(選手登録用紙!B33)," ",選手登録用紙!B33)</f>
        <v xml:space="preserve"> </v>
      </c>
      <c r="C33" s="376"/>
      <c r="D33" s="376"/>
      <c r="E33" s="377"/>
      <c r="F33" s="377"/>
      <c r="G33" s="377"/>
      <c r="H33" s="378"/>
      <c r="I33" s="378"/>
      <c r="J33" s="378"/>
      <c r="K33" s="377" t="str">
        <f>IF(ISBLANK(選手登録用紙!G33)," ",選手登録用紙!G33)</f>
        <v xml:space="preserve"> </v>
      </c>
      <c r="L33" s="377"/>
      <c r="M33" s="377"/>
      <c r="N33" s="377"/>
      <c r="O33" s="377"/>
      <c r="P33" s="377"/>
      <c r="Q33" s="377"/>
      <c r="R33" s="376" t="str">
        <f>IF(ISBLANK(選手登録用紙!O33)," ",選手登録用紙!O33)</f>
        <v xml:space="preserve"> </v>
      </c>
      <c r="S33" s="376"/>
      <c r="T33" s="377" t="str">
        <f>IF(ISBLANK(選手登録用紙!X33)," ",選手登録用紙!X33)</f>
        <v xml:space="preserve"> </v>
      </c>
      <c r="U33" s="377"/>
      <c r="V33" s="377"/>
      <c r="W33" s="377"/>
      <c r="X33" s="377"/>
      <c r="Y33" s="377"/>
    </row>
    <row r="34" spans="2:25" ht="21" customHeight="1">
      <c r="B34" s="52" t="str">
        <f>IF(ISBLANK(選手登録用紙!B34)," ",選手登録用紙!B34)</f>
        <v xml:space="preserve"> </v>
      </c>
      <c r="C34" s="376"/>
      <c r="D34" s="376"/>
      <c r="E34" s="377"/>
      <c r="F34" s="377"/>
      <c r="G34" s="377"/>
      <c r="H34" s="378"/>
      <c r="I34" s="378"/>
      <c r="J34" s="378"/>
      <c r="K34" s="377" t="str">
        <f>IF(ISBLANK(選手登録用紙!G34)," ",選手登録用紙!G34)</f>
        <v xml:space="preserve"> </v>
      </c>
      <c r="L34" s="377"/>
      <c r="M34" s="377"/>
      <c r="N34" s="377"/>
      <c r="O34" s="377"/>
      <c r="P34" s="377"/>
      <c r="Q34" s="377"/>
      <c r="R34" s="376" t="str">
        <f>IF(ISBLANK(選手登録用紙!O34)," ",選手登録用紙!O34)</f>
        <v xml:space="preserve"> </v>
      </c>
      <c r="S34" s="376"/>
      <c r="T34" s="377" t="str">
        <f>IF(ISBLANK(選手登録用紙!X34)," ",選手登録用紙!X34)</f>
        <v xml:space="preserve"> </v>
      </c>
      <c r="U34" s="377"/>
      <c r="V34" s="377"/>
      <c r="W34" s="377"/>
      <c r="X34" s="377"/>
      <c r="Y34" s="377"/>
    </row>
    <row r="35" spans="2:25" ht="21" customHeight="1">
      <c r="B35" s="52" t="str">
        <f>IF(ISBLANK(選手登録用紙!B35)," ",選手登録用紙!B35)</f>
        <v xml:space="preserve"> </v>
      </c>
      <c r="C35" s="376"/>
      <c r="D35" s="376"/>
      <c r="E35" s="377"/>
      <c r="F35" s="377"/>
      <c r="G35" s="377"/>
      <c r="H35" s="378"/>
      <c r="I35" s="378"/>
      <c r="J35" s="378"/>
      <c r="K35" s="377" t="str">
        <f>IF(ISBLANK(選手登録用紙!G35)," ",選手登録用紙!G35)</f>
        <v xml:space="preserve"> </v>
      </c>
      <c r="L35" s="377"/>
      <c r="M35" s="377"/>
      <c r="N35" s="377"/>
      <c r="O35" s="377"/>
      <c r="P35" s="377"/>
      <c r="Q35" s="377"/>
      <c r="R35" s="376" t="str">
        <f>IF(ISBLANK(選手登録用紙!O35)," ",選手登録用紙!O35)</f>
        <v xml:space="preserve"> </v>
      </c>
      <c r="S35" s="376"/>
      <c r="T35" s="377" t="str">
        <f>IF(ISBLANK(選手登録用紙!X35)," ",選手登録用紙!X35)</f>
        <v xml:space="preserve"> </v>
      </c>
      <c r="U35" s="377"/>
      <c r="V35" s="377"/>
      <c r="W35" s="377"/>
      <c r="X35" s="377"/>
      <c r="Y35" s="377"/>
    </row>
    <row r="36" spans="2:25" ht="21" customHeight="1">
      <c r="B36" s="52" t="str">
        <f>IF(ISBLANK(選手登録用紙!B36)," ",選手登録用紙!B36)</f>
        <v xml:space="preserve"> </v>
      </c>
      <c r="C36" s="376"/>
      <c r="D36" s="376"/>
      <c r="E36" s="377"/>
      <c r="F36" s="377"/>
      <c r="G36" s="377"/>
      <c r="H36" s="378"/>
      <c r="I36" s="378"/>
      <c r="J36" s="378"/>
      <c r="K36" s="377" t="str">
        <f>IF(ISBLANK(選手登録用紙!G36)," ",選手登録用紙!G36)</f>
        <v xml:space="preserve"> </v>
      </c>
      <c r="L36" s="377"/>
      <c r="M36" s="377"/>
      <c r="N36" s="377"/>
      <c r="O36" s="377"/>
      <c r="P36" s="377"/>
      <c r="Q36" s="377"/>
      <c r="R36" s="376" t="str">
        <f>IF(ISBLANK(選手登録用紙!O36)," ",選手登録用紙!O36)</f>
        <v xml:space="preserve"> </v>
      </c>
      <c r="S36" s="376"/>
      <c r="T36" s="377" t="str">
        <f>IF(ISBLANK(選手登録用紙!X36)," ",選手登録用紙!X36)</f>
        <v xml:space="preserve"> </v>
      </c>
      <c r="U36" s="377"/>
      <c r="V36" s="377"/>
      <c r="W36" s="377"/>
      <c r="X36" s="377"/>
      <c r="Y36" s="377"/>
    </row>
    <row r="37" spans="2:25" ht="21" customHeight="1">
      <c r="B37" s="52" t="str">
        <f>IF(ISBLANK(選手登録用紙!B37)," ",選手登録用紙!B37)</f>
        <v xml:space="preserve"> </v>
      </c>
      <c r="C37" s="376"/>
      <c r="D37" s="376"/>
      <c r="E37" s="377"/>
      <c r="F37" s="377"/>
      <c r="G37" s="377"/>
      <c r="H37" s="378"/>
      <c r="I37" s="378"/>
      <c r="J37" s="378"/>
      <c r="K37" s="377" t="str">
        <f>IF(ISBLANK(選手登録用紙!G37)," ",選手登録用紙!G37)</f>
        <v xml:space="preserve"> </v>
      </c>
      <c r="L37" s="377"/>
      <c r="M37" s="377"/>
      <c r="N37" s="377"/>
      <c r="O37" s="377"/>
      <c r="P37" s="377"/>
      <c r="Q37" s="377"/>
      <c r="R37" s="376" t="str">
        <f>IF(ISBLANK(選手登録用紙!O37)," ",選手登録用紙!O37)</f>
        <v xml:space="preserve"> </v>
      </c>
      <c r="S37" s="376"/>
      <c r="T37" s="377" t="str">
        <f>IF(ISBLANK(選手登録用紙!X37)," ",選手登録用紙!X37)</f>
        <v xml:space="preserve"> </v>
      </c>
      <c r="U37" s="377"/>
      <c r="V37" s="377"/>
      <c r="W37" s="377"/>
      <c r="X37" s="377"/>
      <c r="Y37" s="377"/>
    </row>
    <row r="38" spans="2:25" ht="21" customHeight="1">
      <c r="B38" s="52" t="str">
        <f>IF(ISBLANK(選手登録用紙!B38)," ",選手登録用紙!B38)</f>
        <v xml:space="preserve"> </v>
      </c>
      <c r="C38" s="376"/>
      <c r="D38" s="376"/>
      <c r="E38" s="377"/>
      <c r="F38" s="377"/>
      <c r="G38" s="377"/>
      <c r="H38" s="378"/>
      <c r="I38" s="378"/>
      <c r="J38" s="378"/>
      <c r="K38" s="377" t="str">
        <f>IF(ISBLANK(選手登録用紙!G38)," ",選手登録用紙!G38)</f>
        <v xml:space="preserve"> </v>
      </c>
      <c r="L38" s="377"/>
      <c r="M38" s="377"/>
      <c r="N38" s="377"/>
      <c r="O38" s="377"/>
      <c r="P38" s="377"/>
      <c r="Q38" s="377"/>
      <c r="R38" s="376" t="str">
        <f>IF(ISBLANK(選手登録用紙!O38)," ",選手登録用紙!O38)</f>
        <v xml:space="preserve"> </v>
      </c>
      <c r="S38" s="376"/>
      <c r="T38" s="377" t="str">
        <f>IF(ISBLANK(選手登録用紙!X38)," ",選手登録用紙!X38)</f>
        <v xml:space="preserve"> </v>
      </c>
      <c r="U38" s="377"/>
      <c r="V38" s="377"/>
      <c r="W38" s="377"/>
      <c r="X38" s="377"/>
      <c r="Y38" s="377"/>
    </row>
    <row r="39" spans="2:25" ht="21" customHeight="1">
      <c r="B39" s="52" t="str">
        <f>IF(ISBLANK(選手登録用紙!B39)," ",選手登録用紙!B39)</f>
        <v xml:space="preserve"> </v>
      </c>
      <c r="C39" s="376"/>
      <c r="D39" s="376"/>
      <c r="E39" s="377"/>
      <c r="F39" s="377"/>
      <c r="G39" s="377"/>
      <c r="H39" s="378"/>
      <c r="I39" s="378"/>
      <c r="J39" s="378"/>
      <c r="K39" s="377" t="str">
        <f>IF(ISBLANK(選手登録用紙!G39)," ",選手登録用紙!G39)</f>
        <v xml:space="preserve"> </v>
      </c>
      <c r="L39" s="377"/>
      <c r="M39" s="377"/>
      <c r="N39" s="377"/>
      <c r="O39" s="377"/>
      <c r="P39" s="377"/>
      <c r="Q39" s="377"/>
      <c r="R39" s="376" t="str">
        <f>IF(ISBLANK(選手登録用紙!O39)," ",選手登録用紙!O39)</f>
        <v xml:space="preserve"> </v>
      </c>
      <c r="S39" s="376"/>
      <c r="T39" s="377" t="str">
        <f>IF(ISBLANK(選手登録用紙!X39)," ",選手登録用紙!X39)</f>
        <v xml:space="preserve"> </v>
      </c>
      <c r="U39" s="377"/>
      <c r="V39" s="377"/>
      <c r="W39" s="377"/>
      <c r="X39" s="377"/>
      <c r="Y39" s="377"/>
    </row>
    <row r="40" spans="2:25" ht="21" customHeight="1">
      <c r="B40" s="52" t="str">
        <f>IF(ISBLANK(選手登録用紙!B40)," ",選手登録用紙!B40)</f>
        <v xml:space="preserve"> </v>
      </c>
      <c r="C40" s="376"/>
      <c r="D40" s="376"/>
      <c r="E40" s="377"/>
      <c r="F40" s="377"/>
      <c r="G40" s="377"/>
      <c r="H40" s="378"/>
      <c r="I40" s="378"/>
      <c r="J40" s="378"/>
      <c r="K40" s="377" t="str">
        <f>IF(ISBLANK(選手登録用紙!G40)," ",選手登録用紙!G40)</f>
        <v xml:space="preserve"> </v>
      </c>
      <c r="L40" s="377"/>
      <c r="M40" s="377"/>
      <c r="N40" s="377"/>
      <c r="O40" s="377"/>
      <c r="P40" s="377"/>
      <c r="Q40" s="377"/>
      <c r="R40" s="376" t="str">
        <f>IF(ISBLANK(選手登録用紙!O40)," ",選手登録用紙!O40)</f>
        <v xml:space="preserve"> </v>
      </c>
      <c r="S40" s="376"/>
      <c r="T40" s="377" t="str">
        <f>IF(ISBLANK(選手登録用紙!X40)," ",選手登録用紙!X40)</f>
        <v xml:space="preserve"> </v>
      </c>
      <c r="U40" s="377"/>
      <c r="V40" s="377"/>
      <c r="W40" s="377"/>
      <c r="X40" s="377"/>
      <c r="Y40" s="377"/>
    </row>
    <row r="41" spans="2:25" ht="29.25" customHeight="1">
      <c r="C41" s="385" t="s">
        <v>41</v>
      </c>
      <c r="D41" s="385"/>
      <c r="E41" s="385"/>
      <c r="F41" s="385"/>
      <c r="G41" s="385"/>
      <c r="H41" s="385"/>
      <c r="I41" s="385"/>
      <c r="J41" s="385"/>
      <c r="K41" s="385"/>
      <c r="L41" s="385"/>
      <c r="M41" s="385"/>
      <c r="N41" s="385"/>
      <c r="O41" s="385"/>
      <c r="P41" s="385"/>
      <c r="Q41" s="385"/>
      <c r="R41" s="385"/>
      <c r="S41" s="385"/>
      <c r="T41" s="385"/>
      <c r="U41" s="385"/>
      <c r="V41" s="385"/>
      <c r="W41" s="385"/>
      <c r="X41" s="385"/>
      <c r="Y41" s="385"/>
    </row>
  </sheetData>
  <sheetProtection selectLockedCells="1"/>
  <mergeCells count="222">
    <mergeCell ref="C41:Y41"/>
    <mergeCell ref="C40:D40"/>
    <mergeCell ref="E40:G40"/>
    <mergeCell ref="H40:J40"/>
    <mergeCell ref="K40:Q40"/>
    <mergeCell ref="R40:S40"/>
    <mergeCell ref="T40:Y40"/>
    <mergeCell ref="C39:D39"/>
    <mergeCell ref="E39:G39"/>
    <mergeCell ref="H39:J39"/>
    <mergeCell ref="K39:Q39"/>
    <mergeCell ref="R39:S39"/>
    <mergeCell ref="T39:Y39"/>
    <mergeCell ref="C38:D38"/>
    <mergeCell ref="E38:G38"/>
    <mergeCell ref="H38:J38"/>
    <mergeCell ref="K38:Q38"/>
    <mergeCell ref="R38:S38"/>
    <mergeCell ref="T38:Y38"/>
    <mergeCell ref="C37:D37"/>
    <mergeCell ref="E37:G37"/>
    <mergeCell ref="H37:J37"/>
    <mergeCell ref="K37:Q37"/>
    <mergeCell ref="R37:S37"/>
    <mergeCell ref="T37:Y37"/>
    <mergeCell ref="C36:D36"/>
    <mergeCell ref="E36:G36"/>
    <mergeCell ref="H36:J36"/>
    <mergeCell ref="K36:Q36"/>
    <mergeCell ref="R36:S36"/>
    <mergeCell ref="T36:Y36"/>
    <mergeCell ref="C35:D35"/>
    <mergeCell ref="E35:G35"/>
    <mergeCell ref="H35:J35"/>
    <mergeCell ref="K35:Q35"/>
    <mergeCell ref="R35:S35"/>
    <mergeCell ref="T35:Y35"/>
    <mergeCell ref="C34:D34"/>
    <mergeCell ref="E34:G34"/>
    <mergeCell ref="H34:J34"/>
    <mergeCell ref="K34:Q34"/>
    <mergeCell ref="R34:S34"/>
    <mergeCell ref="T34:Y34"/>
    <mergeCell ref="C33:D33"/>
    <mergeCell ref="E33:G33"/>
    <mergeCell ref="H33:J33"/>
    <mergeCell ref="K33:Q33"/>
    <mergeCell ref="R33:S33"/>
    <mergeCell ref="T33:Y33"/>
    <mergeCell ref="C32:D32"/>
    <mergeCell ref="E32:G32"/>
    <mergeCell ref="H32:J32"/>
    <mergeCell ref="K32:Q32"/>
    <mergeCell ref="R32:S32"/>
    <mergeCell ref="T32:Y32"/>
    <mergeCell ref="C31:D31"/>
    <mergeCell ref="E31:G31"/>
    <mergeCell ref="H31:J31"/>
    <mergeCell ref="K31:Q31"/>
    <mergeCell ref="R31:S31"/>
    <mergeCell ref="T31:Y31"/>
    <mergeCell ref="C30:D30"/>
    <mergeCell ref="E30:G30"/>
    <mergeCell ref="H30:J30"/>
    <mergeCell ref="K30:Q30"/>
    <mergeCell ref="R30:S30"/>
    <mergeCell ref="T30:Y30"/>
    <mergeCell ref="C29:D29"/>
    <mergeCell ref="E29:G29"/>
    <mergeCell ref="H29:J29"/>
    <mergeCell ref="K29:Q29"/>
    <mergeCell ref="R29:S29"/>
    <mergeCell ref="T29:Y29"/>
    <mergeCell ref="C28:D28"/>
    <mergeCell ref="E28:G28"/>
    <mergeCell ref="H28:J28"/>
    <mergeCell ref="K28:Q28"/>
    <mergeCell ref="R28:S28"/>
    <mergeCell ref="T28:Y28"/>
    <mergeCell ref="C27:D27"/>
    <mergeCell ref="E27:G27"/>
    <mergeCell ref="H27:J27"/>
    <mergeCell ref="K27:Q27"/>
    <mergeCell ref="R27:S27"/>
    <mergeCell ref="T27:Y27"/>
    <mergeCell ref="C26:D26"/>
    <mergeCell ref="E26:G26"/>
    <mergeCell ref="H26:J26"/>
    <mergeCell ref="K26:Q26"/>
    <mergeCell ref="R26:S26"/>
    <mergeCell ref="T26:Y26"/>
    <mergeCell ref="C25:D25"/>
    <mergeCell ref="E25:G25"/>
    <mergeCell ref="H25:J25"/>
    <mergeCell ref="K25:Q25"/>
    <mergeCell ref="R25:S25"/>
    <mergeCell ref="T25:Y25"/>
    <mergeCell ref="C24:D24"/>
    <mergeCell ref="E24:G24"/>
    <mergeCell ref="H24:J24"/>
    <mergeCell ref="K24:Q24"/>
    <mergeCell ref="R24:S24"/>
    <mergeCell ref="T24:Y24"/>
    <mergeCell ref="C23:D23"/>
    <mergeCell ref="E23:G23"/>
    <mergeCell ref="H23:J23"/>
    <mergeCell ref="K23:Q23"/>
    <mergeCell ref="R23:S23"/>
    <mergeCell ref="T23:Y23"/>
    <mergeCell ref="C22:D22"/>
    <mergeCell ref="E22:G22"/>
    <mergeCell ref="H22:J22"/>
    <mergeCell ref="K22:Q22"/>
    <mergeCell ref="R22:S22"/>
    <mergeCell ref="T22:Y22"/>
    <mergeCell ref="C21:D21"/>
    <mergeCell ref="E21:G21"/>
    <mergeCell ref="H21:J21"/>
    <mergeCell ref="K21:Q21"/>
    <mergeCell ref="R21:S21"/>
    <mergeCell ref="T21:Y21"/>
    <mergeCell ref="C20:D20"/>
    <mergeCell ref="E20:G20"/>
    <mergeCell ref="H20:J20"/>
    <mergeCell ref="K20:Q20"/>
    <mergeCell ref="R20:S20"/>
    <mergeCell ref="T20:Y20"/>
    <mergeCell ref="C19:D19"/>
    <mergeCell ref="E19:G19"/>
    <mergeCell ref="H19:J19"/>
    <mergeCell ref="K19:Q19"/>
    <mergeCell ref="R19:S19"/>
    <mergeCell ref="T19:Y19"/>
    <mergeCell ref="C18:D18"/>
    <mergeCell ref="E18:G18"/>
    <mergeCell ref="H18:J18"/>
    <mergeCell ref="K18:Q18"/>
    <mergeCell ref="R18:S18"/>
    <mergeCell ref="T18:Y18"/>
    <mergeCell ref="C17:D17"/>
    <mergeCell ref="E17:G17"/>
    <mergeCell ref="H17:J17"/>
    <mergeCell ref="K17:Q17"/>
    <mergeCell ref="R17:S17"/>
    <mergeCell ref="T17:Y17"/>
    <mergeCell ref="C16:D16"/>
    <mergeCell ref="E16:G16"/>
    <mergeCell ref="H16:J16"/>
    <mergeCell ref="K16:Q16"/>
    <mergeCell ref="R16:S16"/>
    <mergeCell ref="T16:Y16"/>
    <mergeCell ref="C15:D15"/>
    <mergeCell ref="E15:G15"/>
    <mergeCell ref="H15:J15"/>
    <mergeCell ref="K15:Q15"/>
    <mergeCell ref="R15:S15"/>
    <mergeCell ref="T15:Y15"/>
    <mergeCell ref="C14:D14"/>
    <mergeCell ref="E14:G14"/>
    <mergeCell ref="H14:J14"/>
    <mergeCell ref="K14:Q14"/>
    <mergeCell ref="R14:S14"/>
    <mergeCell ref="T14:Y14"/>
    <mergeCell ref="C13:D13"/>
    <mergeCell ref="E13:G13"/>
    <mergeCell ref="H13:J13"/>
    <mergeCell ref="K13:Q13"/>
    <mergeCell ref="R13:S13"/>
    <mergeCell ref="T13:Y13"/>
    <mergeCell ref="C12:D12"/>
    <mergeCell ref="E12:G12"/>
    <mergeCell ref="H12:J12"/>
    <mergeCell ref="K12:Q12"/>
    <mergeCell ref="R12:S12"/>
    <mergeCell ref="T12:Y12"/>
    <mergeCell ref="C11:D11"/>
    <mergeCell ref="E11:G11"/>
    <mergeCell ref="H11:J11"/>
    <mergeCell ref="K11:Q11"/>
    <mergeCell ref="R11:S11"/>
    <mergeCell ref="T11:Y11"/>
    <mergeCell ref="C10:D10"/>
    <mergeCell ref="E10:G10"/>
    <mergeCell ref="H10:J10"/>
    <mergeCell ref="K10:Q10"/>
    <mergeCell ref="R10:S10"/>
    <mergeCell ref="T10:Y10"/>
    <mergeCell ref="C9:D9"/>
    <mergeCell ref="E9:G9"/>
    <mergeCell ref="H9:J9"/>
    <mergeCell ref="K9:Q9"/>
    <mergeCell ref="R9:S9"/>
    <mergeCell ref="T9:Y9"/>
    <mergeCell ref="C8:D8"/>
    <mergeCell ref="E8:G8"/>
    <mergeCell ref="H8:J8"/>
    <mergeCell ref="K8:Q8"/>
    <mergeCell ref="R8:S8"/>
    <mergeCell ref="T8:Y8"/>
    <mergeCell ref="C7:D7"/>
    <mergeCell ref="E7:G7"/>
    <mergeCell ref="H7:J7"/>
    <mergeCell ref="K7:Q7"/>
    <mergeCell ref="R7:S7"/>
    <mergeCell ref="T7:Y7"/>
    <mergeCell ref="T5:Y5"/>
    <mergeCell ref="C6:D6"/>
    <mergeCell ref="E6:G6"/>
    <mergeCell ref="H6:J6"/>
    <mergeCell ref="K6:Q6"/>
    <mergeCell ref="R6:S6"/>
    <mergeCell ref="T6:Y6"/>
    <mergeCell ref="C1:Y1"/>
    <mergeCell ref="C2:Y2"/>
    <mergeCell ref="C3:F3"/>
    <mergeCell ref="H3:V3"/>
    <mergeCell ref="C4:X4"/>
    <mergeCell ref="C5:D5"/>
    <mergeCell ref="E5:G5"/>
    <mergeCell ref="H5:J5"/>
    <mergeCell ref="K5:Q5"/>
    <mergeCell ref="R5:S5"/>
  </mergeCells>
  <phoneticPr fontId="6"/>
  <printOptions horizontalCentered="1" verticalCentered="1"/>
  <pageMargins left="0.59055118110236227" right="0.59055118110236227" top="0.78740157480314965" bottom="0.78740157480314965" header="0.51181102362204722" footer="0.51181102362204722"/>
  <pageSetup paperSize="9" scale="88" orientation="portrait" verticalDpi="300" r:id="rId1"/>
  <headerFooter alignWithMargins="0">
    <oddHeader xml:space="preserve">&amp;C旭川・道北地区カブスリーグU-15　（　　）月　　日（　　）
</oddHeader>
    <oddFooter>&amp;C旭川・道北地区カブスリーグ(U-15)オーダー用紙</oddFooter>
  </headerFooter>
</worksheet>
</file>

<file path=xl/worksheets/sheet5.xml><?xml version="1.0" encoding="utf-8"?>
<worksheet xmlns="http://schemas.openxmlformats.org/spreadsheetml/2006/main" xmlns:r="http://schemas.openxmlformats.org/officeDocument/2006/relationships">
  <dimension ref="A1:J35"/>
  <sheetViews>
    <sheetView workbookViewId="0">
      <selection activeCell="A2" sqref="A2:AC2"/>
    </sheetView>
  </sheetViews>
  <sheetFormatPr defaultColWidth="13" defaultRowHeight="13.5"/>
  <cols>
    <col min="1" max="2" width="3.75" style="42" customWidth="1"/>
    <col min="3" max="4" width="13" style="42" customWidth="1"/>
    <col min="5" max="5" width="13.625" style="42" customWidth="1"/>
    <col min="6" max="6" width="25.875" style="42" customWidth="1"/>
    <col min="7" max="7" width="13" style="42"/>
    <col min="8" max="8" width="11" style="43" customWidth="1"/>
    <col min="9" max="10" width="16.25" style="42" customWidth="1"/>
    <col min="11" max="16384" width="13" style="42"/>
  </cols>
  <sheetData>
    <row r="1" spans="1:10">
      <c r="C1" s="42" t="s">
        <v>130</v>
      </c>
    </row>
    <row r="2" spans="1:10">
      <c r="A2" s="44" t="s">
        <v>131</v>
      </c>
      <c r="B2" s="45"/>
      <c r="C2" s="46" t="s">
        <v>132</v>
      </c>
      <c r="D2" s="46" t="s">
        <v>133</v>
      </c>
      <c r="E2" s="46" t="s">
        <v>134</v>
      </c>
      <c r="F2" s="46" t="s">
        <v>135</v>
      </c>
      <c r="G2" s="46" t="s">
        <v>22</v>
      </c>
      <c r="H2" s="47" t="s">
        <v>136</v>
      </c>
      <c r="I2" s="46" t="s">
        <v>137</v>
      </c>
      <c r="J2" s="46" t="s">
        <v>138</v>
      </c>
    </row>
    <row r="3" spans="1:10">
      <c r="A3" s="46" t="s">
        <v>139</v>
      </c>
      <c r="B3" s="46" t="s">
        <v>122</v>
      </c>
      <c r="C3" s="46"/>
      <c r="D3" s="46"/>
      <c r="E3" s="46"/>
      <c r="F3" s="46"/>
      <c r="G3" s="46"/>
      <c r="H3" s="47"/>
      <c r="I3" s="46"/>
      <c r="J3" s="46"/>
    </row>
    <row r="4" spans="1:10">
      <c r="A4" s="46"/>
      <c r="B4" s="46"/>
      <c r="C4" s="46"/>
      <c r="D4" s="46"/>
      <c r="E4" s="46"/>
      <c r="F4" s="46"/>
      <c r="G4" s="46"/>
      <c r="H4" s="47"/>
      <c r="I4" s="46"/>
      <c r="J4" s="46"/>
    </row>
    <row r="5" spans="1:10">
      <c r="A5" s="46"/>
      <c r="B5" s="46"/>
      <c r="C5" s="46"/>
      <c r="D5" s="46"/>
      <c r="E5" s="46"/>
      <c r="F5" s="46"/>
      <c r="G5" s="46"/>
      <c r="H5" s="47"/>
      <c r="I5" s="46"/>
      <c r="J5" s="46"/>
    </row>
    <row r="6" spans="1:10">
      <c r="A6" s="46"/>
      <c r="B6" s="46"/>
      <c r="C6" s="46"/>
      <c r="D6" s="46"/>
      <c r="E6" s="46"/>
      <c r="F6" s="46"/>
      <c r="G6" s="46"/>
      <c r="H6" s="47"/>
      <c r="I6" s="46"/>
      <c r="J6" s="46"/>
    </row>
    <row r="7" spans="1:10">
      <c r="A7" s="46"/>
      <c r="B7" s="46"/>
      <c r="C7" s="46"/>
      <c r="D7" s="46"/>
      <c r="E7" s="46"/>
      <c r="F7" s="46"/>
      <c r="G7" s="46"/>
      <c r="H7" s="47"/>
      <c r="I7" s="46"/>
      <c r="J7" s="46"/>
    </row>
    <row r="8" spans="1:10">
      <c r="A8" s="46"/>
      <c r="B8" s="46"/>
      <c r="C8" s="46"/>
      <c r="D8" s="46"/>
      <c r="E8" s="46"/>
      <c r="F8" s="46"/>
      <c r="G8" s="46"/>
      <c r="H8" s="47"/>
      <c r="I8" s="46"/>
      <c r="J8" s="46"/>
    </row>
    <row r="9" spans="1:10">
      <c r="A9" s="46"/>
      <c r="B9" s="46"/>
      <c r="C9" s="46"/>
      <c r="D9" s="46"/>
      <c r="E9" s="46"/>
      <c r="F9" s="46"/>
      <c r="G9" s="46"/>
      <c r="H9" s="47"/>
      <c r="I9" s="46"/>
      <c r="J9" s="46"/>
    </row>
    <row r="10" spans="1:10">
      <c r="A10" s="46"/>
      <c r="B10" s="46"/>
      <c r="C10" s="46"/>
      <c r="D10" s="46"/>
      <c r="E10" s="46"/>
      <c r="F10" s="46"/>
      <c r="G10" s="46"/>
      <c r="H10" s="47"/>
      <c r="I10" s="46"/>
      <c r="J10" s="46"/>
    </row>
    <row r="11" spans="1:10">
      <c r="A11" s="46"/>
      <c r="B11" s="46"/>
      <c r="C11" s="46"/>
      <c r="D11" s="46"/>
      <c r="E11" s="46"/>
      <c r="F11" s="46"/>
      <c r="G11" s="46"/>
      <c r="H11" s="47"/>
      <c r="I11" s="46"/>
      <c r="J11" s="46"/>
    </row>
    <row r="12" spans="1:10">
      <c r="A12" s="46"/>
      <c r="B12" s="46"/>
      <c r="C12" s="46"/>
      <c r="D12" s="46"/>
      <c r="E12" s="46"/>
      <c r="F12" s="46"/>
      <c r="G12" s="46"/>
      <c r="H12" s="47"/>
      <c r="I12" s="46"/>
      <c r="J12" s="46"/>
    </row>
    <row r="13" spans="1:10">
      <c r="A13" s="46"/>
      <c r="B13" s="46"/>
      <c r="C13" s="46"/>
      <c r="D13" s="46"/>
      <c r="E13" s="46"/>
      <c r="F13" s="46"/>
      <c r="G13" s="46"/>
      <c r="H13" s="47"/>
      <c r="I13" s="46"/>
      <c r="J13" s="46"/>
    </row>
    <row r="14" spans="1:10">
      <c r="A14" s="46"/>
      <c r="B14" s="46"/>
      <c r="C14" s="46"/>
      <c r="D14" s="46"/>
      <c r="E14" s="46"/>
      <c r="F14" s="46"/>
      <c r="G14" s="46"/>
      <c r="H14" s="47"/>
      <c r="I14" s="46"/>
      <c r="J14" s="46"/>
    </row>
    <row r="15" spans="1:10">
      <c r="A15" s="46"/>
      <c r="B15" s="46"/>
      <c r="C15" s="46"/>
      <c r="D15" s="46"/>
      <c r="E15" s="46"/>
      <c r="F15" s="46"/>
      <c r="G15" s="46"/>
      <c r="H15" s="47"/>
      <c r="I15" s="46"/>
      <c r="J15" s="46"/>
    </row>
    <row r="16" spans="1:10">
      <c r="A16" s="46"/>
      <c r="B16" s="46"/>
      <c r="C16" s="46"/>
      <c r="D16" s="46"/>
      <c r="E16" s="46"/>
      <c r="F16" s="46"/>
      <c r="G16" s="46"/>
      <c r="H16" s="47"/>
      <c r="I16" s="46"/>
      <c r="J16" s="46"/>
    </row>
    <row r="17" spans="1:10">
      <c r="A17" s="46"/>
      <c r="B17" s="46"/>
      <c r="C17" s="46"/>
      <c r="D17" s="46"/>
      <c r="E17" s="46"/>
      <c r="F17" s="46"/>
      <c r="G17" s="46"/>
      <c r="H17" s="47"/>
      <c r="I17" s="46"/>
      <c r="J17" s="46"/>
    </row>
    <row r="18" spans="1:10">
      <c r="A18" s="46"/>
      <c r="B18" s="46"/>
      <c r="C18" s="46"/>
      <c r="D18" s="46"/>
      <c r="E18" s="46"/>
      <c r="F18" s="46"/>
      <c r="G18" s="46"/>
      <c r="H18" s="47"/>
      <c r="I18" s="46"/>
      <c r="J18" s="46"/>
    </row>
    <row r="19" spans="1:10">
      <c r="A19" s="46"/>
      <c r="B19" s="46"/>
      <c r="C19" s="46"/>
      <c r="D19" s="46"/>
      <c r="E19" s="46"/>
      <c r="F19" s="46"/>
      <c r="G19" s="46"/>
      <c r="H19" s="47"/>
      <c r="I19" s="46"/>
      <c r="J19" s="46"/>
    </row>
    <row r="20" spans="1:10">
      <c r="A20" s="46"/>
      <c r="B20" s="46"/>
      <c r="C20" s="46"/>
      <c r="D20" s="46"/>
      <c r="E20" s="46"/>
      <c r="F20" s="46"/>
      <c r="G20" s="46"/>
      <c r="H20" s="47"/>
      <c r="I20" s="46"/>
      <c r="J20" s="46"/>
    </row>
    <row r="21" spans="1:10">
      <c r="A21" s="46"/>
      <c r="B21" s="46"/>
      <c r="C21" s="46"/>
      <c r="D21" s="46"/>
      <c r="E21" s="46"/>
      <c r="F21" s="46"/>
      <c r="G21" s="46"/>
      <c r="H21" s="47"/>
      <c r="I21" s="46"/>
      <c r="J21" s="46"/>
    </row>
    <row r="22" spans="1:10">
      <c r="A22" s="46"/>
      <c r="B22" s="46"/>
      <c r="C22" s="46"/>
      <c r="D22" s="46"/>
      <c r="E22" s="46"/>
      <c r="F22" s="46"/>
      <c r="G22" s="46"/>
      <c r="H22" s="47"/>
      <c r="I22" s="46"/>
      <c r="J22" s="46"/>
    </row>
    <row r="23" spans="1:10">
      <c r="A23" s="46"/>
      <c r="B23" s="46"/>
      <c r="C23" s="46"/>
      <c r="D23" s="46"/>
      <c r="E23" s="46"/>
      <c r="F23" s="46"/>
      <c r="G23" s="46"/>
      <c r="H23" s="47"/>
      <c r="I23" s="46"/>
      <c r="J23" s="46"/>
    </row>
    <row r="24" spans="1:10">
      <c r="A24" s="46"/>
      <c r="B24" s="46"/>
      <c r="C24" s="46"/>
      <c r="D24" s="46"/>
      <c r="E24" s="46"/>
      <c r="F24" s="46"/>
      <c r="G24" s="46"/>
      <c r="H24" s="47"/>
      <c r="I24" s="46"/>
      <c r="J24" s="46"/>
    </row>
    <row r="25" spans="1:10">
      <c r="A25" s="46"/>
      <c r="B25" s="46"/>
      <c r="C25" s="46"/>
      <c r="D25" s="46"/>
      <c r="E25" s="46"/>
      <c r="F25" s="46"/>
      <c r="G25" s="46"/>
      <c r="H25" s="47"/>
      <c r="I25" s="46"/>
      <c r="J25" s="46"/>
    </row>
    <row r="26" spans="1:10">
      <c r="A26" s="46"/>
      <c r="B26" s="46"/>
      <c r="C26" s="46"/>
      <c r="D26" s="46"/>
      <c r="E26" s="46"/>
      <c r="F26" s="46"/>
      <c r="G26" s="46"/>
      <c r="H26" s="47"/>
      <c r="I26" s="46"/>
      <c r="J26" s="46"/>
    </row>
    <row r="27" spans="1:10">
      <c r="A27" s="46"/>
      <c r="B27" s="46"/>
      <c r="C27" s="46"/>
      <c r="D27" s="46"/>
      <c r="E27" s="46"/>
      <c r="F27" s="46"/>
      <c r="G27" s="46"/>
      <c r="H27" s="47"/>
      <c r="I27" s="46"/>
      <c r="J27" s="46"/>
    </row>
    <row r="28" spans="1:10">
      <c r="A28" s="46"/>
      <c r="B28" s="46"/>
      <c r="C28" s="46"/>
      <c r="D28" s="46"/>
      <c r="E28" s="46"/>
      <c r="F28" s="46"/>
      <c r="G28" s="46"/>
      <c r="H28" s="47"/>
      <c r="I28" s="46"/>
      <c r="J28" s="46"/>
    </row>
    <row r="29" spans="1:10">
      <c r="A29" s="46"/>
      <c r="B29" s="46"/>
      <c r="C29" s="46"/>
      <c r="D29" s="46"/>
      <c r="E29" s="46"/>
      <c r="F29" s="46"/>
      <c r="G29" s="46"/>
      <c r="H29" s="47"/>
      <c r="I29" s="46"/>
      <c r="J29" s="46"/>
    </row>
    <row r="30" spans="1:10">
      <c r="A30" s="46"/>
      <c r="B30" s="46"/>
      <c r="C30" s="46"/>
      <c r="D30" s="46"/>
      <c r="E30" s="46"/>
      <c r="F30" s="46"/>
      <c r="G30" s="46"/>
      <c r="H30" s="47"/>
      <c r="I30" s="46"/>
      <c r="J30" s="46"/>
    </row>
    <row r="31" spans="1:10">
      <c r="A31" s="46"/>
      <c r="B31" s="46"/>
      <c r="C31" s="46"/>
      <c r="D31" s="46"/>
      <c r="E31" s="46"/>
      <c r="F31" s="46"/>
      <c r="G31" s="46"/>
      <c r="H31" s="47"/>
      <c r="I31" s="46"/>
      <c r="J31" s="46"/>
    </row>
    <row r="32" spans="1:10">
      <c r="A32" s="46"/>
      <c r="B32" s="46"/>
      <c r="C32" s="46"/>
      <c r="D32" s="46"/>
      <c r="E32" s="46"/>
      <c r="F32" s="46"/>
      <c r="G32" s="46"/>
      <c r="H32" s="47"/>
      <c r="I32" s="46"/>
      <c r="J32" s="46"/>
    </row>
    <row r="33" spans="1:10">
      <c r="A33" s="46"/>
      <c r="B33" s="46"/>
      <c r="C33" s="46"/>
      <c r="D33" s="46"/>
      <c r="E33" s="46"/>
      <c r="F33" s="46"/>
      <c r="G33" s="46"/>
      <c r="H33" s="47"/>
      <c r="I33" s="46"/>
      <c r="J33" s="46"/>
    </row>
    <row r="34" spans="1:10">
      <c r="A34" s="46"/>
      <c r="B34" s="46"/>
      <c r="C34" s="46"/>
      <c r="D34" s="46"/>
      <c r="E34" s="46"/>
      <c r="F34" s="46"/>
      <c r="G34" s="46"/>
      <c r="H34" s="47"/>
      <c r="I34" s="46"/>
      <c r="J34" s="46"/>
    </row>
    <row r="35" spans="1:10">
      <c r="A35" s="46"/>
      <c r="B35" s="46"/>
      <c r="C35" s="46"/>
      <c r="D35" s="46"/>
      <c r="E35" s="46"/>
      <c r="F35" s="46"/>
      <c r="G35" s="46"/>
      <c r="H35" s="47"/>
      <c r="I35" s="46"/>
      <c r="J35" s="46"/>
    </row>
  </sheetData>
  <phoneticPr fontId="6"/>
  <pageMargins left="0.78700000000000003" right="0.78700000000000003" top="0.98399999999999999" bottom="0.98399999999999999" header="0.51200000000000001" footer="0.51200000000000001"/>
  <pageSetup paperSize="9" orientation="landscape" horizontalDpi="4294967292" verticalDpi="4294967292" r:id="rId1"/>
  <headerFooter alignWithMargins="0"/>
</worksheet>
</file>

<file path=xl/worksheets/sheet6.xml><?xml version="1.0" encoding="utf-8"?>
<worksheet xmlns="http://schemas.openxmlformats.org/spreadsheetml/2006/main" xmlns:r="http://schemas.openxmlformats.org/officeDocument/2006/relationships">
  <dimension ref="A1:Z27"/>
  <sheetViews>
    <sheetView zoomScaleNormal="100" workbookViewId="0">
      <selection activeCell="G21" sqref="G21"/>
    </sheetView>
  </sheetViews>
  <sheetFormatPr defaultRowHeight="13.5"/>
  <cols>
    <col min="1" max="1" width="12.375" customWidth="1"/>
    <col min="2" max="14" width="8.75" customWidth="1"/>
  </cols>
  <sheetData>
    <row r="1" spans="1:26">
      <c r="A1" s="57" t="s">
        <v>79</v>
      </c>
      <c r="B1" s="57" t="s">
        <v>84</v>
      </c>
      <c r="C1" s="57" t="s">
        <v>85</v>
      </c>
      <c r="D1" s="57" t="s">
        <v>74</v>
      </c>
      <c r="E1" s="57" t="s">
        <v>75</v>
      </c>
      <c r="F1" s="57" t="s">
        <v>76</v>
      </c>
      <c r="G1" s="57" t="s">
        <v>77</v>
      </c>
      <c r="H1" s="57" t="s">
        <v>78</v>
      </c>
      <c r="I1" s="57" t="s">
        <v>83</v>
      </c>
      <c r="J1" s="57" t="s">
        <v>91</v>
      </c>
      <c r="K1" s="386" t="s">
        <v>90</v>
      </c>
      <c r="L1" s="386"/>
      <c r="M1" s="386"/>
      <c r="N1" s="386"/>
    </row>
    <row r="2" spans="1:26" ht="27">
      <c r="A2" s="57"/>
      <c r="B2" s="57"/>
      <c r="C2" s="57"/>
      <c r="D2" s="58"/>
      <c r="E2" s="58"/>
      <c r="F2" s="58" t="s">
        <v>82</v>
      </c>
      <c r="G2" s="58" t="s">
        <v>81</v>
      </c>
      <c r="H2" s="57" t="s">
        <v>80</v>
      </c>
      <c r="I2" s="58"/>
      <c r="J2" s="58"/>
      <c r="K2" s="58" t="s">
        <v>88</v>
      </c>
      <c r="L2" s="58" t="s">
        <v>89</v>
      </c>
      <c r="M2" s="58" t="s">
        <v>256</v>
      </c>
      <c r="N2" s="58" t="s">
        <v>87</v>
      </c>
      <c r="O2" s="6"/>
      <c r="P2" s="7"/>
      <c r="Q2" s="7"/>
      <c r="R2" s="7"/>
      <c r="S2" s="7"/>
      <c r="T2" s="7"/>
      <c r="U2" s="7"/>
      <c r="V2" s="7"/>
      <c r="W2" s="7"/>
      <c r="X2" s="7"/>
      <c r="Y2" s="7"/>
    </row>
    <row r="3" spans="1:26">
      <c r="A3" s="59">
        <v>45</v>
      </c>
      <c r="B3" s="59">
        <v>16</v>
      </c>
      <c r="C3" s="59">
        <f t="shared" ref="C3:C6" si="0">A3-B3</f>
        <v>29</v>
      </c>
      <c r="D3" s="59">
        <v>8</v>
      </c>
      <c r="E3" s="59">
        <v>8</v>
      </c>
      <c r="F3" s="59">
        <v>8</v>
      </c>
      <c r="G3" s="59">
        <v>7</v>
      </c>
      <c r="H3" s="59">
        <v>7</v>
      </c>
      <c r="I3" s="59">
        <v>7</v>
      </c>
      <c r="J3" s="59">
        <f>8*7*2</f>
        <v>112</v>
      </c>
      <c r="K3" s="59">
        <f>8*7</f>
        <v>56</v>
      </c>
      <c r="L3" s="59">
        <f>7*6*3</f>
        <v>126</v>
      </c>
      <c r="M3" s="57"/>
      <c r="N3" s="59">
        <f>SUM(J3:L3)</f>
        <v>294</v>
      </c>
      <c r="O3" s="7"/>
      <c r="P3" s="7"/>
      <c r="Q3" s="7"/>
      <c r="R3" s="7"/>
      <c r="S3" s="7"/>
      <c r="T3" s="7"/>
      <c r="U3" s="7"/>
      <c r="V3" s="7"/>
      <c r="W3" s="7"/>
      <c r="X3" s="7"/>
      <c r="Y3" s="7"/>
    </row>
    <row r="4" spans="1:26">
      <c r="A4" s="59">
        <v>44</v>
      </c>
      <c r="B4" s="59">
        <v>16</v>
      </c>
      <c r="C4" s="59">
        <f t="shared" si="0"/>
        <v>28</v>
      </c>
      <c r="D4" s="59">
        <v>8</v>
      </c>
      <c r="E4" s="59">
        <v>8</v>
      </c>
      <c r="F4" s="59">
        <v>7</v>
      </c>
      <c r="G4" s="59">
        <v>7</v>
      </c>
      <c r="H4" s="59">
        <v>7</v>
      </c>
      <c r="I4" s="59">
        <v>7</v>
      </c>
      <c r="J4" s="59">
        <f t="shared" ref="J4:J7" si="1">8*7*2</f>
        <v>112</v>
      </c>
      <c r="K4" s="59"/>
      <c r="L4" s="59">
        <f>7*6*4</f>
        <v>168</v>
      </c>
      <c r="M4" s="59"/>
      <c r="N4" s="59">
        <f t="shared" ref="N4:N7" si="2">SUM(J4:M4)</f>
        <v>280</v>
      </c>
      <c r="P4" s="7"/>
      <c r="Q4" s="7"/>
      <c r="R4" s="7"/>
      <c r="S4" s="7"/>
      <c r="T4" s="7"/>
      <c r="U4" s="7"/>
      <c r="V4" s="7"/>
      <c r="W4" s="7"/>
      <c r="X4" s="7"/>
      <c r="Y4" s="7"/>
      <c r="Z4" s="7"/>
    </row>
    <row r="5" spans="1:26">
      <c r="A5" s="59">
        <v>43</v>
      </c>
      <c r="B5" s="59">
        <v>16</v>
      </c>
      <c r="C5" s="59">
        <f t="shared" si="0"/>
        <v>27</v>
      </c>
      <c r="D5" s="59">
        <v>8</v>
      </c>
      <c r="E5" s="59">
        <v>8</v>
      </c>
      <c r="F5" s="59">
        <v>9</v>
      </c>
      <c r="G5" s="59">
        <v>9</v>
      </c>
      <c r="H5" s="59">
        <v>9</v>
      </c>
      <c r="I5" s="59"/>
      <c r="J5" s="59">
        <f t="shared" si="1"/>
        <v>112</v>
      </c>
      <c r="K5" s="59"/>
      <c r="L5" s="59">
        <f>7*6*3</f>
        <v>126</v>
      </c>
      <c r="M5" s="59">
        <f>6*5*3</f>
        <v>90</v>
      </c>
      <c r="N5" s="59">
        <f t="shared" si="2"/>
        <v>328</v>
      </c>
    </row>
    <row r="6" spans="1:26">
      <c r="A6" s="59">
        <v>42</v>
      </c>
      <c r="B6" s="59">
        <v>16</v>
      </c>
      <c r="C6" s="59">
        <f t="shared" si="0"/>
        <v>26</v>
      </c>
      <c r="D6" s="59">
        <v>8</v>
      </c>
      <c r="E6" s="59">
        <v>8</v>
      </c>
      <c r="F6" s="59">
        <v>9</v>
      </c>
      <c r="G6" s="59">
        <v>9</v>
      </c>
      <c r="H6" s="59">
        <v>8</v>
      </c>
      <c r="I6" s="59"/>
      <c r="J6" s="59">
        <f t="shared" si="1"/>
        <v>112</v>
      </c>
      <c r="K6" s="59"/>
      <c r="L6" s="59">
        <f>7*6*2</f>
        <v>84</v>
      </c>
      <c r="M6" s="59">
        <f>6*5*2*3</f>
        <v>180</v>
      </c>
      <c r="N6" s="59">
        <f t="shared" si="2"/>
        <v>376</v>
      </c>
    </row>
    <row r="7" spans="1:26">
      <c r="A7" s="59">
        <v>41</v>
      </c>
      <c r="B7" s="59">
        <v>16</v>
      </c>
      <c r="C7" s="59">
        <f>A7-B7</f>
        <v>25</v>
      </c>
      <c r="D7" s="59">
        <v>8</v>
      </c>
      <c r="E7" s="59">
        <v>8</v>
      </c>
      <c r="F7" s="59">
        <v>9</v>
      </c>
      <c r="G7" s="59">
        <v>8</v>
      </c>
      <c r="H7" s="59">
        <v>8</v>
      </c>
      <c r="I7" s="59"/>
      <c r="J7" s="59">
        <f t="shared" si="1"/>
        <v>112</v>
      </c>
      <c r="K7" s="59"/>
      <c r="L7" s="59">
        <f>7*6</f>
        <v>42</v>
      </c>
      <c r="M7" s="59">
        <f>6*5*3*3</f>
        <v>270</v>
      </c>
      <c r="N7" s="59">
        <f t="shared" si="2"/>
        <v>424</v>
      </c>
    </row>
    <row r="8" spans="1:26" ht="27">
      <c r="A8" s="59"/>
      <c r="B8" s="59"/>
      <c r="C8" s="59"/>
      <c r="D8" s="58"/>
      <c r="E8" s="58"/>
      <c r="F8" s="58" t="s">
        <v>82</v>
      </c>
      <c r="G8" s="58" t="s">
        <v>80</v>
      </c>
      <c r="H8" s="57" t="s">
        <v>81</v>
      </c>
      <c r="I8" s="57"/>
      <c r="J8" s="57"/>
      <c r="K8" s="57"/>
      <c r="L8" s="57"/>
      <c r="M8" s="57"/>
      <c r="N8" s="57"/>
    </row>
    <row r="9" spans="1:26">
      <c r="A9" s="59">
        <v>40</v>
      </c>
      <c r="B9" s="59">
        <v>16</v>
      </c>
      <c r="C9" s="59">
        <f t="shared" ref="C9:C26" si="3">A9-B9</f>
        <v>24</v>
      </c>
      <c r="D9" s="59">
        <v>8</v>
      </c>
      <c r="E9" s="59">
        <v>8</v>
      </c>
      <c r="F9" s="59">
        <v>8</v>
      </c>
      <c r="G9" s="59">
        <v>8</v>
      </c>
      <c r="H9" s="59">
        <v>8</v>
      </c>
      <c r="I9" s="57"/>
      <c r="J9" s="59">
        <f t="shared" ref="J9:J17" si="4">8*7*2</f>
        <v>112</v>
      </c>
      <c r="K9" s="59">
        <f>8*7*3</f>
        <v>168</v>
      </c>
      <c r="L9" s="57"/>
      <c r="M9" s="57"/>
      <c r="N9" s="59">
        <f t="shared" ref="N9:N17" si="5">SUM(J9:M9)</f>
        <v>280</v>
      </c>
    </row>
    <row r="10" spans="1:26">
      <c r="A10" s="59">
        <v>39</v>
      </c>
      <c r="B10" s="59">
        <v>16</v>
      </c>
      <c r="C10" s="59">
        <f t="shared" si="3"/>
        <v>23</v>
      </c>
      <c r="D10" s="59">
        <v>8</v>
      </c>
      <c r="E10" s="59">
        <v>8</v>
      </c>
      <c r="F10" s="59">
        <v>8</v>
      </c>
      <c r="G10" s="59">
        <v>8</v>
      </c>
      <c r="H10" s="59">
        <v>7</v>
      </c>
      <c r="I10" s="57"/>
      <c r="J10" s="59">
        <f t="shared" si="4"/>
        <v>112</v>
      </c>
      <c r="K10" s="59">
        <f>8*7*2</f>
        <v>112</v>
      </c>
      <c r="L10" s="59">
        <f>7*6</f>
        <v>42</v>
      </c>
      <c r="M10" s="57"/>
      <c r="N10" s="59">
        <f t="shared" si="5"/>
        <v>266</v>
      </c>
    </row>
    <row r="11" spans="1:26">
      <c r="A11" s="59">
        <v>38</v>
      </c>
      <c r="B11" s="59">
        <v>16</v>
      </c>
      <c r="C11" s="59">
        <f t="shared" si="3"/>
        <v>22</v>
      </c>
      <c r="D11" s="59">
        <v>8</v>
      </c>
      <c r="E11" s="59">
        <v>8</v>
      </c>
      <c r="F11" s="59">
        <v>8</v>
      </c>
      <c r="G11" s="59">
        <v>7</v>
      </c>
      <c r="H11" s="59">
        <v>7</v>
      </c>
      <c r="I11" s="57"/>
      <c r="J11" s="59">
        <f t="shared" si="4"/>
        <v>112</v>
      </c>
      <c r="K11" s="59">
        <f>8*7</f>
        <v>56</v>
      </c>
      <c r="L11" s="59">
        <f>7*6*2</f>
        <v>84</v>
      </c>
      <c r="M11" s="57"/>
      <c r="N11" s="59">
        <f t="shared" si="5"/>
        <v>252</v>
      </c>
    </row>
    <row r="12" spans="1:26">
      <c r="A12" s="59">
        <v>37</v>
      </c>
      <c r="B12" s="59">
        <v>16</v>
      </c>
      <c r="C12" s="59">
        <f t="shared" si="3"/>
        <v>21</v>
      </c>
      <c r="D12" s="59">
        <v>8</v>
      </c>
      <c r="E12" s="59">
        <v>8</v>
      </c>
      <c r="F12" s="59">
        <v>7</v>
      </c>
      <c r="G12" s="59">
        <v>7</v>
      </c>
      <c r="H12" s="59">
        <v>7</v>
      </c>
      <c r="I12" s="57"/>
      <c r="J12" s="59">
        <f t="shared" si="4"/>
        <v>112</v>
      </c>
      <c r="K12" s="59"/>
      <c r="L12" s="59">
        <f>7*6*3</f>
        <v>126</v>
      </c>
      <c r="M12" s="57"/>
      <c r="N12" s="59">
        <f t="shared" si="5"/>
        <v>238</v>
      </c>
    </row>
    <row r="13" spans="1:26" ht="27">
      <c r="A13" s="79"/>
      <c r="B13" s="79"/>
      <c r="C13" s="79"/>
      <c r="D13" s="79"/>
      <c r="E13" s="79"/>
      <c r="F13" s="60" t="s">
        <v>82</v>
      </c>
      <c r="G13" s="58" t="s">
        <v>86</v>
      </c>
      <c r="H13" s="115" t="s">
        <v>255</v>
      </c>
      <c r="I13" s="57"/>
      <c r="J13" s="79"/>
      <c r="K13" s="79"/>
      <c r="L13" s="79"/>
      <c r="M13" s="57"/>
      <c r="N13" s="79"/>
    </row>
    <row r="14" spans="1:26">
      <c r="A14" s="59">
        <v>36</v>
      </c>
      <c r="B14" s="59">
        <v>16</v>
      </c>
      <c r="C14" s="59">
        <f t="shared" si="3"/>
        <v>20</v>
      </c>
      <c r="D14" s="59">
        <v>8</v>
      </c>
      <c r="E14" s="59">
        <v>8</v>
      </c>
      <c r="F14" s="59">
        <v>10</v>
      </c>
      <c r="G14" s="59">
        <v>10</v>
      </c>
      <c r="H14" s="59"/>
      <c r="I14" s="57"/>
      <c r="J14" s="59">
        <f t="shared" si="4"/>
        <v>112</v>
      </c>
      <c r="K14" s="59"/>
      <c r="L14" s="59"/>
      <c r="M14" s="59">
        <f>10*9*2</f>
        <v>180</v>
      </c>
      <c r="N14" s="59">
        <f t="shared" si="5"/>
        <v>292</v>
      </c>
    </row>
    <row r="15" spans="1:26">
      <c r="A15" s="59">
        <v>35</v>
      </c>
      <c r="B15" s="59">
        <v>16</v>
      </c>
      <c r="C15" s="59">
        <f t="shared" si="3"/>
        <v>19</v>
      </c>
      <c r="D15" s="59">
        <v>8</v>
      </c>
      <c r="E15" s="59">
        <v>8</v>
      </c>
      <c r="F15" s="59">
        <v>10</v>
      </c>
      <c r="G15" s="59">
        <v>9</v>
      </c>
      <c r="H15" s="59"/>
      <c r="I15" s="57"/>
      <c r="J15" s="59">
        <f t="shared" si="4"/>
        <v>112</v>
      </c>
      <c r="K15" s="59"/>
      <c r="L15" s="59"/>
      <c r="M15" s="59">
        <f>9*8+10*9</f>
        <v>162</v>
      </c>
      <c r="N15" s="59">
        <f t="shared" si="5"/>
        <v>274</v>
      </c>
    </row>
    <row r="16" spans="1:26">
      <c r="A16" s="59">
        <v>34</v>
      </c>
      <c r="B16" s="59">
        <v>16</v>
      </c>
      <c r="C16" s="59">
        <f t="shared" si="3"/>
        <v>18</v>
      </c>
      <c r="D16" s="59">
        <v>8</v>
      </c>
      <c r="E16" s="59">
        <v>8</v>
      </c>
      <c r="F16" s="59">
        <v>9</v>
      </c>
      <c r="G16" s="59">
        <v>9</v>
      </c>
      <c r="H16" s="59"/>
      <c r="I16" s="57"/>
      <c r="J16" s="59">
        <f t="shared" si="4"/>
        <v>112</v>
      </c>
      <c r="K16" s="59"/>
      <c r="L16" s="57"/>
      <c r="M16" s="59">
        <f>9*8*2</f>
        <v>144</v>
      </c>
      <c r="N16" s="59">
        <f t="shared" si="5"/>
        <v>256</v>
      </c>
    </row>
    <row r="17" spans="1:14">
      <c r="A17" s="59">
        <v>33</v>
      </c>
      <c r="B17" s="59">
        <v>16</v>
      </c>
      <c r="C17" s="59">
        <f t="shared" si="3"/>
        <v>17</v>
      </c>
      <c r="D17" s="59">
        <v>8</v>
      </c>
      <c r="E17" s="59">
        <v>8</v>
      </c>
      <c r="F17" s="59">
        <v>9</v>
      </c>
      <c r="G17" s="59">
        <v>8</v>
      </c>
      <c r="H17" s="59"/>
      <c r="I17" s="57"/>
      <c r="J17" s="59">
        <f t="shared" si="4"/>
        <v>112</v>
      </c>
      <c r="K17" s="59">
        <f>8*7</f>
        <v>56</v>
      </c>
      <c r="L17" s="59"/>
      <c r="M17" s="59">
        <f>9*8</f>
        <v>72</v>
      </c>
      <c r="N17" s="59">
        <f t="shared" si="5"/>
        <v>240</v>
      </c>
    </row>
    <row r="18" spans="1:14">
      <c r="A18" s="59">
        <v>32</v>
      </c>
      <c r="B18" s="59">
        <v>16</v>
      </c>
      <c r="C18" s="59">
        <f t="shared" si="3"/>
        <v>16</v>
      </c>
      <c r="D18" s="59">
        <v>8</v>
      </c>
      <c r="E18" s="59">
        <v>8</v>
      </c>
      <c r="F18" s="59">
        <v>8</v>
      </c>
      <c r="G18" s="59">
        <v>8</v>
      </c>
      <c r="H18" s="59"/>
      <c r="I18" s="57"/>
      <c r="J18" s="59">
        <f t="shared" ref="J18:J26" si="6">8*7*2</f>
        <v>112</v>
      </c>
      <c r="K18" s="59">
        <f>8*7*2</f>
        <v>112</v>
      </c>
      <c r="L18" s="57"/>
      <c r="M18" s="57"/>
      <c r="N18" s="59">
        <f t="shared" ref="N18:N26" si="7">SUM(J18:M18)</f>
        <v>224</v>
      </c>
    </row>
    <row r="19" spans="1:14">
      <c r="A19" s="59">
        <v>31</v>
      </c>
      <c r="B19" s="59">
        <v>16</v>
      </c>
      <c r="C19" s="59">
        <f t="shared" si="3"/>
        <v>15</v>
      </c>
      <c r="D19" s="59">
        <v>8</v>
      </c>
      <c r="E19" s="59">
        <v>8</v>
      </c>
      <c r="F19" s="59">
        <v>8</v>
      </c>
      <c r="G19" s="59">
        <v>7</v>
      </c>
      <c r="H19" s="59"/>
      <c r="I19" s="57"/>
      <c r="J19" s="59">
        <f t="shared" si="6"/>
        <v>112</v>
      </c>
      <c r="K19" s="59">
        <f>8*7</f>
        <v>56</v>
      </c>
      <c r="L19" s="59">
        <f>7*6</f>
        <v>42</v>
      </c>
      <c r="M19" s="57"/>
      <c r="N19" s="59">
        <f t="shared" si="7"/>
        <v>210</v>
      </c>
    </row>
    <row r="20" spans="1:14">
      <c r="A20" s="59">
        <v>30</v>
      </c>
      <c r="B20" s="59">
        <v>16</v>
      </c>
      <c r="C20" s="59">
        <f t="shared" si="3"/>
        <v>14</v>
      </c>
      <c r="D20" s="59">
        <v>8</v>
      </c>
      <c r="E20" s="59">
        <v>8</v>
      </c>
      <c r="F20" s="59">
        <v>7</v>
      </c>
      <c r="G20" s="59">
        <v>7</v>
      </c>
      <c r="H20" s="59"/>
      <c r="I20" s="57"/>
      <c r="J20" s="59">
        <f t="shared" si="6"/>
        <v>112</v>
      </c>
      <c r="K20" s="59"/>
      <c r="L20" s="59">
        <f>7*6*2</f>
        <v>84</v>
      </c>
      <c r="M20" s="57"/>
      <c r="N20" s="59">
        <f t="shared" si="7"/>
        <v>196</v>
      </c>
    </row>
    <row r="21" spans="1:14">
      <c r="A21" s="59">
        <v>29</v>
      </c>
      <c r="B21" s="59">
        <v>16</v>
      </c>
      <c r="C21" s="59">
        <f t="shared" si="3"/>
        <v>13</v>
      </c>
      <c r="D21" s="59">
        <v>8</v>
      </c>
      <c r="E21" s="59">
        <v>8</v>
      </c>
      <c r="F21" s="59">
        <v>7</v>
      </c>
      <c r="G21" s="59">
        <v>6</v>
      </c>
      <c r="H21" s="59"/>
      <c r="I21" s="57"/>
      <c r="J21" s="59">
        <f t="shared" si="6"/>
        <v>112</v>
      </c>
      <c r="K21" s="59"/>
      <c r="L21" s="59">
        <f>7*6</f>
        <v>42</v>
      </c>
      <c r="M21" s="59">
        <f>6*5*3</f>
        <v>90</v>
      </c>
      <c r="N21" s="59">
        <f t="shared" si="7"/>
        <v>244</v>
      </c>
    </row>
    <row r="22" spans="1:14">
      <c r="A22" s="59">
        <v>28</v>
      </c>
      <c r="B22" s="59">
        <v>16</v>
      </c>
      <c r="C22" s="59">
        <f t="shared" si="3"/>
        <v>12</v>
      </c>
      <c r="D22" s="59">
        <v>8</v>
      </c>
      <c r="E22" s="59">
        <v>8</v>
      </c>
      <c r="F22" s="59">
        <v>6</v>
      </c>
      <c r="G22" s="59">
        <v>6</v>
      </c>
      <c r="H22" s="59"/>
      <c r="I22" s="57"/>
      <c r="J22" s="59">
        <f t="shared" si="6"/>
        <v>112</v>
      </c>
      <c r="K22" s="59"/>
      <c r="L22" s="57"/>
      <c r="M22" s="59">
        <f>6*5*2*3</f>
        <v>180</v>
      </c>
      <c r="N22" s="59">
        <f t="shared" si="7"/>
        <v>292</v>
      </c>
    </row>
    <row r="23" spans="1:14">
      <c r="A23" s="59">
        <v>27</v>
      </c>
      <c r="B23" s="59">
        <v>16</v>
      </c>
      <c r="C23" s="59">
        <f t="shared" si="3"/>
        <v>11</v>
      </c>
      <c r="D23" s="59">
        <v>8</v>
      </c>
      <c r="E23" s="59">
        <v>8</v>
      </c>
      <c r="F23" s="59">
        <v>6</v>
      </c>
      <c r="G23" s="59">
        <v>5</v>
      </c>
      <c r="H23" s="59"/>
      <c r="I23" s="57"/>
      <c r="J23" s="59">
        <f t="shared" si="6"/>
        <v>112</v>
      </c>
      <c r="K23" s="59"/>
      <c r="L23" s="57"/>
      <c r="M23" s="57"/>
      <c r="N23" s="59">
        <f t="shared" si="7"/>
        <v>112</v>
      </c>
    </row>
    <row r="24" spans="1:14">
      <c r="A24" s="59">
        <v>26</v>
      </c>
      <c r="B24" s="59">
        <v>16</v>
      </c>
      <c r="C24" s="59">
        <f t="shared" si="3"/>
        <v>10</v>
      </c>
      <c r="D24" s="59">
        <v>8</v>
      </c>
      <c r="E24" s="59">
        <v>8</v>
      </c>
      <c r="F24" s="59">
        <v>5</v>
      </c>
      <c r="G24" s="59">
        <v>5</v>
      </c>
      <c r="H24" s="59"/>
      <c r="I24" s="57"/>
      <c r="J24" s="59">
        <f t="shared" si="6"/>
        <v>112</v>
      </c>
      <c r="K24" s="59"/>
      <c r="L24" s="57"/>
      <c r="M24" s="57"/>
      <c r="N24" s="59">
        <f t="shared" si="7"/>
        <v>112</v>
      </c>
    </row>
    <row r="25" spans="1:14">
      <c r="A25" s="59"/>
      <c r="B25" s="59"/>
      <c r="C25" s="59"/>
      <c r="D25" s="59"/>
      <c r="E25" s="59"/>
      <c r="F25" s="59"/>
      <c r="G25" s="59"/>
      <c r="H25" s="59"/>
      <c r="I25" s="57"/>
      <c r="J25" s="59">
        <f t="shared" si="6"/>
        <v>112</v>
      </c>
      <c r="K25" s="59"/>
      <c r="L25" s="57"/>
      <c r="M25" s="57"/>
      <c r="N25" s="59">
        <f t="shared" si="7"/>
        <v>112</v>
      </c>
    </row>
    <row r="26" spans="1:14">
      <c r="A26" s="59">
        <v>25</v>
      </c>
      <c r="B26" s="59">
        <v>16</v>
      </c>
      <c r="C26" s="59">
        <f t="shared" si="3"/>
        <v>9</v>
      </c>
      <c r="D26" s="59">
        <v>8</v>
      </c>
      <c r="E26" s="59">
        <v>8</v>
      </c>
      <c r="F26" s="59">
        <v>9</v>
      </c>
      <c r="G26" s="59"/>
      <c r="H26" s="59"/>
      <c r="I26" s="57"/>
      <c r="J26" s="59">
        <f t="shared" si="6"/>
        <v>112</v>
      </c>
      <c r="K26" s="59"/>
      <c r="L26" s="57"/>
      <c r="M26" s="57"/>
      <c r="N26" s="59">
        <f t="shared" si="7"/>
        <v>112</v>
      </c>
    </row>
    <row r="27" spans="1:14">
      <c r="A27" s="61" t="s">
        <v>95</v>
      </c>
      <c r="B27" s="5"/>
      <c r="C27" s="5"/>
      <c r="D27" s="5"/>
      <c r="E27" s="5"/>
      <c r="F27" s="5"/>
      <c r="G27" s="5"/>
      <c r="H27" s="5"/>
    </row>
  </sheetData>
  <mergeCells count="1">
    <mergeCell ref="K1:N1"/>
  </mergeCells>
  <phoneticPr fontId="6"/>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dimension ref="A1:BA118"/>
  <sheetViews>
    <sheetView showGridLines="0" tabSelected="1" view="pageBreakPreview" topLeftCell="A25" zoomScaleNormal="100" zoomScaleSheetLayoutView="100" workbookViewId="0">
      <selection activeCell="AX21" sqref="AX21:AY41"/>
    </sheetView>
  </sheetViews>
  <sheetFormatPr defaultRowHeight="12"/>
  <cols>
    <col min="1" max="52" width="3.625" style="80" customWidth="1"/>
    <col min="53" max="16384" width="9" style="80"/>
  </cols>
  <sheetData>
    <row r="1" spans="1:53" ht="6.95" customHeight="1">
      <c r="A1" s="114"/>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row>
    <row r="2" spans="1:53" ht="6.95" customHeight="1">
      <c r="S2" s="81"/>
      <c r="T2" s="81"/>
      <c r="U2" s="81"/>
      <c r="V2" s="81"/>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row>
    <row r="3" spans="1:53" ht="6.95" customHeight="1">
      <c r="B3" s="427" t="s">
        <v>254</v>
      </c>
      <c r="C3" s="427"/>
      <c r="D3" s="427"/>
      <c r="E3" s="427"/>
      <c r="F3" s="389" t="s">
        <v>230</v>
      </c>
      <c r="G3" s="389"/>
      <c r="H3" s="421" t="s">
        <v>251</v>
      </c>
      <c r="I3" s="421"/>
      <c r="J3" s="421"/>
      <c r="K3" s="421"/>
      <c r="L3" s="421"/>
      <c r="M3" s="421"/>
      <c r="N3" s="421"/>
      <c r="O3" s="421"/>
      <c r="P3" s="421"/>
      <c r="Q3" s="421"/>
      <c r="R3" s="90"/>
      <c r="S3" s="83"/>
      <c r="T3" s="454" t="s">
        <v>253</v>
      </c>
      <c r="U3" s="455"/>
      <c r="V3" s="105"/>
      <c r="AG3" s="82"/>
      <c r="AH3" s="82"/>
      <c r="AI3" s="82"/>
      <c r="AJ3" s="82"/>
      <c r="AK3" s="82"/>
      <c r="AL3" s="82"/>
      <c r="AW3" s="104"/>
      <c r="AX3" s="438" t="s">
        <v>231</v>
      </c>
      <c r="AY3" s="439"/>
      <c r="BA3" s="81"/>
    </row>
    <row r="4" spans="1:53" ht="6.95" customHeight="1">
      <c r="B4" s="427"/>
      <c r="C4" s="427"/>
      <c r="D4" s="427"/>
      <c r="E4" s="427"/>
      <c r="F4" s="389"/>
      <c r="G4" s="389"/>
      <c r="H4" s="421"/>
      <c r="I4" s="421"/>
      <c r="J4" s="421"/>
      <c r="K4" s="421"/>
      <c r="L4" s="421"/>
      <c r="M4" s="421"/>
      <c r="N4" s="421"/>
      <c r="O4" s="421"/>
      <c r="P4" s="421"/>
      <c r="Q4" s="421"/>
      <c r="R4" s="90"/>
      <c r="S4" s="83"/>
      <c r="T4" s="456"/>
      <c r="U4" s="457"/>
      <c r="V4" s="81"/>
      <c r="AR4" s="101"/>
      <c r="AS4" s="101"/>
      <c r="AT4" s="101"/>
      <c r="AU4" s="101"/>
      <c r="AV4" s="101"/>
      <c r="AW4" s="93"/>
      <c r="AX4" s="440"/>
      <c r="AY4" s="441"/>
      <c r="BA4" s="81"/>
    </row>
    <row r="5" spans="1:53" ht="6.95" customHeight="1">
      <c r="B5" s="427"/>
      <c r="C5" s="427"/>
      <c r="D5" s="427"/>
      <c r="E5" s="427"/>
      <c r="F5" s="389" t="s">
        <v>229</v>
      </c>
      <c r="G5" s="389"/>
      <c r="H5" s="421" t="s">
        <v>251</v>
      </c>
      <c r="I5" s="421"/>
      <c r="J5" s="421"/>
      <c r="K5" s="421"/>
      <c r="L5" s="421"/>
      <c r="M5" s="421"/>
      <c r="N5" s="421"/>
      <c r="O5" s="421"/>
      <c r="P5" s="421"/>
      <c r="Q5" s="421"/>
      <c r="R5" s="90"/>
      <c r="S5" s="83"/>
      <c r="T5" s="456"/>
      <c r="U5" s="457"/>
      <c r="V5" s="81"/>
      <c r="AE5" s="389" t="s">
        <v>252</v>
      </c>
      <c r="AF5" s="389"/>
      <c r="AG5" s="389"/>
      <c r="AH5" s="102"/>
      <c r="AJ5" s="420" t="s">
        <v>233</v>
      </c>
      <c r="AK5" s="444" t="s">
        <v>248</v>
      </c>
      <c r="AL5" s="444"/>
      <c r="AM5" s="444"/>
      <c r="AN5" s="444"/>
      <c r="AO5" s="444"/>
      <c r="AQ5" s="93"/>
      <c r="AR5" s="81"/>
      <c r="AS5" s="81"/>
      <c r="AT5" s="81"/>
      <c r="AU5" s="81"/>
      <c r="AV5" s="104"/>
      <c r="AW5" s="93"/>
      <c r="AX5" s="440"/>
      <c r="AY5" s="441"/>
      <c r="BA5" s="81"/>
    </row>
    <row r="6" spans="1:53" ht="6.95" customHeight="1">
      <c r="B6" s="427"/>
      <c r="C6" s="427"/>
      <c r="D6" s="427"/>
      <c r="E6" s="427"/>
      <c r="F6" s="389"/>
      <c r="G6" s="389"/>
      <c r="H6" s="421"/>
      <c r="I6" s="421"/>
      <c r="J6" s="421"/>
      <c r="K6" s="421"/>
      <c r="L6" s="421"/>
      <c r="M6" s="421"/>
      <c r="N6" s="421"/>
      <c r="O6" s="421"/>
      <c r="P6" s="421"/>
      <c r="Q6" s="421"/>
      <c r="R6" s="90"/>
      <c r="S6" s="83"/>
      <c r="T6" s="456"/>
      <c r="U6" s="457"/>
      <c r="V6" s="81"/>
      <c r="W6" s="445" t="s">
        <v>282</v>
      </c>
      <c r="X6" s="446"/>
      <c r="Y6" s="446"/>
      <c r="Z6" s="446"/>
      <c r="AA6" s="446"/>
      <c r="AB6" s="420" t="s">
        <v>236</v>
      </c>
      <c r="AE6" s="389"/>
      <c r="AF6" s="389"/>
      <c r="AG6" s="389"/>
      <c r="AH6" s="104"/>
      <c r="AJ6" s="420"/>
      <c r="AK6" s="444"/>
      <c r="AL6" s="444"/>
      <c r="AM6" s="444"/>
      <c r="AN6" s="444"/>
      <c r="AO6" s="444"/>
      <c r="AQ6" s="93"/>
      <c r="AR6" s="81"/>
      <c r="AS6" s="81"/>
      <c r="AT6" s="81"/>
      <c r="AU6" s="81"/>
      <c r="AV6" s="93"/>
      <c r="AW6" s="93"/>
      <c r="AX6" s="440"/>
      <c r="AY6" s="441"/>
      <c r="BA6" s="81"/>
    </row>
    <row r="7" spans="1:53" ht="6.95" customHeight="1">
      <c r="B7" s="427"/>
      <c r="C7" s="427"/>
      <c r="D7" s="427"/>
      <c r="E7" s="427"/>
      <c r="F7" s="389" t="s">
        <v>227</v>
      </c>
      <c r="G7" s="389"/>
      <c r="H7" s="421" t="s">
        <v>251</v>
      </c>
      <c r="I7" s="421"/>
      <c r="J7" s="421"/>
      <c r="K7" s="421"/>
      <c r="L7" s="421"/>
      <c r="M7" s="421"/>
      <c r="N7" s="421"/>
      <c r="O7" s="421"/>
      <c r="P7" s="421"/>
      <c r="Q7" s="421"/>
      <c r="R7" s="90"/>
      <c r="S7" s="83"/>
      <c r="T7" s="456"/>
      <c r="U7" s="457"/>
      <c r="V7" s="81"/>
      <c r="W7" s="446"/>
      <c r="X7" s="446"/>
      <c r="Y7" s="446"/>
      <c r="Z7" s="446"/>
      <c r="AA7" s="446"/>
      <c r="AB7" s="420"/>
      <c r="AC7" s="102"/>
      <c r="AD7" s="101"/>
      <c r="AH7" s="93"/>
      <c r="AI7" s="100"/>
      <c r="AJ7" s="420"/>
      <c r="AK7" s="445" t="s">
        <v>262</v>
      </c>
      <c r="AL7" s="446"/>
      <c r="AM7" s="446"/>
      <c r="AN7" s="446"/>
      <c r="AO7" s="446"/>
      <c r="AP7" s="102"/>
      <c r="AQ7" s="93"/>
      <c r="AR7" s="81"/>
      <c r="AS7" s="81"/>
      <c r="AT7" s="81"/>
      <c r="AU7" s="81"/>
      <c r="AV7" s="93"/>
      <c r="AW7" s="93"/>
      <c r="AX7" s="440"/>
      <c r="AY7" s="441"/>
      <c r="BA7" s="81"/>
    </row>
    <row r="8" spans="1:53" ht="6.95" customHeight="1">
      <c r="B8" s="427"/>
      <c r="C8" s="427"/>
      <c r="D8" s="427"/>
      <c r="E8" s="427"/>
      <c r="F8" s="389"/>
      <c r="G8" s="389"/>
      <c r="H8" s="421"/>
      <c r="I8" s="421"/>
      <c r="J8" s="421"/>
      <c r="K8" s="421"/>
      <c r="L8" s="421"/>
      <c r="M8" s="421"/>
      <c r="N8" s="421"/>
      <c r="O8" s="421"/>
      <c r="P8" s="421"/>
      <c r="Q8" s="421"/>
      <c r="R8" s="90"/>
      <c r="S8" s="83"/>
      <c r="T8" s="456"/>
      <c r="U8" s="457"/>
      <c r="V8" s="81"/>
      <c r="W8" s="446"/>
      <c r="X8" s="446"/>
      <c r="Y8" s="446"/>
      <c r="Z8" s="446"/>
      <c r="AA8" s="446"/>
      <c r="AB8" s="420"/>
      <c r="AH8" s="93"/>
      <c r="AJ8" s="420"/>
      <c r="AK8" s="446"/>
      <c r="AL8" s="446"/>
      <c r="AM8" s="446"/>
      <c r="AN8" s="446"/>
      <c r="AO8" s="446"/>
      <c r="AP8" s="104"/>
      <c r="AQ8" s="93"/>
      <c r="AR8" s="81"/>
      <c r="AS8" s="81"/>
      <c r="AT8" s="81"/>
      <c r="AU8" s="81"/>
      <c r="AV8" s="93"/>
      <c r="AW8" s="93"/>
      <c r="AX8" s="440"/>
      <c r="AY8" s="441"/>
      <c r="BA8" s="81"/>
    </row>
    <row r="9" spans="1:53" ht="6.95" customHeight="1">
      <c r="B9" s="427"/>
      <c r="C9" s="427"/>
      <c r="D9" s="427"/>
      <c r="E9" s="427"/>
      <c r="F9" s="389" t="s">
        <v>225</v>
      </c>
      <c r="G9" s="389"/>
      <c r="H9" s="421" t="s">
        <v>251</v>
      </c>
      <c r="I9" s="421"/>
      <c r="J9" s="421"/>
      <c r="K9" s="421"/>
      <c r="L9" s="421"/>
      <c r="M9" s="421"/>
      <c r="N9" s="421"/>
      <c r="O9" s="421"/>
      <c r="P9" s="421"/>
      <c r="Q9" s="421"/>
      <c r="R9" s="90"/>
      <c r="S9" s="83"/>
      <c r="T9" s="456"/>
      <c r="U9" s="457"/>
      <c r="V9" s="81"/>
      <c r="W9" s="446"/>
      <c r="X9" s="446"/>
      <c r="Y9" s="446"/>
      <c r="Z9" s="446"/>
      <c r="AA9" s="446"/>
      <c r="AB9" s="420"/>
      <c r="AE9" s="389" t="s">
        <v>250</v>
      </c>
      <c r="AF9" s="389"/>
      <c r="AG9" s="389"/>
      <c r="AH9" s="103"/>
      <c r="AJ9" s="420"/>
      <c r="AK9" s="446"/>
      <c r="AL9" s="446"/>
      <c r="AM9" s="446"/>
      <c r="AN9" s="446"/>
      <c r="AO9" s="446"/>
      <c r="AP9" s="93"/>
      <c r="AQ9" s="93"/>
      <c r="AR9" s="81"/>
      <c r="AS9" s="81"/>
      <c r="AT9" s="81"/>
      <c r="AU9" s="81"/>
      <c r="AV9" s="93"/>
      <c r="AW9" s="93"/>
      <c r="AX9" s="440"/>
      <c r="AY9" s="441"/>
      <c r="BA9" s="81"/>
    </row>
    <row r="10" spans="1:53" ht="6.95" customHeight="1">
      <c r="B10" s="427"/>
      <c r="C10" s="427"/>
      <c r="D10" s="427"/>
      <c r="E10" s="427"/>
      <c r="F10" s="389"/>
      <c r="G10" s="389"/>
      <c r="H10" s="421"/>
      <c r="I10" s="421"/>
      <c r="J10" s="421"/>
      <c r="K10" s="421"/>
      <c r="L10" s="421"/>
      <c r="M10" s="421"/>
      <c r="N10" s="421"/>
      <c r="O10" s="421"/>
      <c r="P10" s="421"/>
      <c r="Q10" s="421"/>
      <c r="R10" s="90"/>
      <c r="S10" s="83"/>
      <c r="T10" s="456"/>
      <c r="U10" s="457"/>
      <c r="V10" s="81"/>
      <c r="AE10" s="389"/>
      <c r="AF10" s="389"/>
      <c r="AG10" s="389"/>
      <c r="AJ10" s="420"/>
      <c r="AK10" s="446"/>
      <c r="AL10" s="446"/>
      <c r="AM10" s="446"/>
      <c r="AN10" s="446"/>
      <c r="AO10" s="446"/>
      <c r="AP10" s="93"/>
      <c r="AQ10" s="93"/>
      <c r="AR10" s="94"/>
      <c r="AS10" s="94"/>
      <c r="AT10" s="94"/>
      <c r="AU10" s="94"/>
      <c r="AV10" s="113"/>
      <c r="AW10" s="93"/>
      <c r="AX10" s="440"/>
      <c r="AY10" s="441"/>
      <c r="BA10" s="81"/>
    </row>
    <row r="11" spans="1:53" ht="6.95" customHeight="1">
      <c r="B11" s="427"/>
      <c r="C11" s="427"/>
      <c r="D11" s="427"/>
      <c r="E11" s="427"/>
      <c r="F11" s="389" t="s">
        <v>226</v>
      </c>
      <c r="G11" s="389"/>
      <c r="H11" s="422" t="s">
        <v>92</v>
      </c>
      <c r="I11" s="422"/>
      <c r="J11" s="422"/>
      <c r="K11" s="422"/>
      <c r="L11" s="422"/>
      <c r="M11" s="422"/>
      <c r="N11" s="422"/>
      <c r="O11" s="422"/>
      <c r="P11" s="422"/>
      <c r="Q11" s="422"/>
      <c r="R11" s="90"/>
      <c r="S11" s="83"/>
      <c r="T11" s="456"/>
      <c r="U11" s="457"/>
      <c r="V11" s="81"/>
      <c r="AP11" s="93"/>
      <c r="AQ11" s="100"/>
      <c r="AR11" s="94"/>
      <c r="AS11" s="94"/>
      <c r="AT11" s="94"/>
      <c r="AU11" s="94"/>
      <c r="AV11" s="113"/>
      <c r="AW11" s="93"/>
      <c r="AX11" s="440"/>
      <c r="AY11" s="441"/>
      <c r="BA11" s="81"/>
    </row>
    <row r="12" spans="1:53" ht="6.95" customHeight="1">
      <c r="B12" s="427"/>
      <c r="C12" s="427"/>
      <c r="D12" s="427"/>
      <c r="E12" s="427"/>
      <c r="F12" s="389"/>
      <c r="G12" s="389"/>
      <c r="H12" s="422"/>
      <c r="I12" s="422"/>
      <c r="J12" s="422"/>
      <c r="K12" s="422"/>
      <c r="L12" s="422"/>
      <c r="M12" s="422"/>
      <c r="N12" s="422"/>
      <c r="O12" s="422"/>
      <c r="P12" s="422"/>
      <c r="Q12" s="422"/>
      <c r="R12" s="90"/>
      <c r="S12" s="83"/>
      <c r="T12" s="456"/>
      <c r="U12" s="457"/>
      <c r="V12" s="81"/>
      <c r="AP12" s="93"/>
      <c r="AQ12" s="93"/>
      <c r="AR12" s="94"/>
      <c r="AS12" s="94"/>
      <c r="AT12" s="94"/>
      <c r="AU12" s="94"/>
      <c r="AV12" s="113"/>
      <c r="AW12" s="93"/>
      <c r="AX12" s="440"/>
      <c r="AY12" s="441"/>
      <c r="BA12" s="81"/>
    </row>
    <row r="13" spans="1:53" ht="6.95" customHeight="1">
      <c r="B13" s="427"/>
      <c r="C13" s="427"/>
      <c r="D13" s="427"/>
      <c r="E13" s="427"/>
      <c r="F13" s="389" t="s">
        <v>223</v>
      </c>
      <c r="G13" s="389"/>
      <c r="H13" s="422" t="s">
        <v>92</v>
      </c>
      <c r="I13" s="422"/>
      <c r="J13" s="422"/>
      <c r="K13" s="422"/>
      <c r="L13" s="422"/>
      <c r="M13" s="422"/>
      <c r="N13" s="422"/>
      <c r="O13" s="422"/>
      <c r="P13" s="422"/>
      <c r="Q13" s="422"/>
      <c r="R13" s="90"/>
      <c r="S13" s="83"/>
      <c r="T13" s="456"/>
      <c r="U13" s="457"/>
      <c r="V13" s="81"/>
      <c r="AE13" s="389" t="s">
        <v>249</v>
      </c>
      <c r="AF13" s="389"/>
      <c r="AG13" s="389"/>
      <c r="AH13" s="102"/>
      <c r="AJ13" s="447" t="s">
        <v>233</v>
      </c>
      <c r="AK13" s="448" t="s">
        <v>248</v>
      </c>
      <c r="AL13" s="449"/>
      <c r="AM13" s="449"/>
      <c r="AN13" s="449"/>
      <c r="AO13" s="450"/>
      <c r="AP13" s="93"/>
      <c r="AQ13" s="93"/>
      <c r="AR13" s="94"/>
      <c r="AS13" s="94"/>
      <c r="AT13" s="94"/>
      <c r="AU13" s="94"/>
      <c r="AV13" s="113"/>
      <c r="AW13" s="93"/>
      <c r="AX13" s="440"/>
      <c r="AY13" s="441"/>
      <c r="BA13" s="81"/>
    </row>
    <row r="14" spans="1:53" ht="6.95" customHeight="1">
      <c r="B14" s="427"/>
      <c r="C14" s="427"/>
      <c r="D14" s="427"/>
      <c r="E14" s="427"/>
      <c r="F14" s="389"/>
      <c r="G14" s="389"/>
      <c r="H14" s="422"/>
      <c r="I14" s="422"/>
      <c r="J14" s="422"/>
      <c r="K14" s="422"/>
      <c r="L14" s="422"/>
      <c r="M14" s="422"/>
      <c r="N14" s="422"/>
      <c r="O14" s="422"/>
      <c r="P14" s="422"/>
      <c r="Q14" s="422"/>
      <c r="R14" s="90"/>
      <c r="S14" s="83"/>
      <c r="T14" s="456"/>
      <c r="U14" s="457"/>
      <c r="V14" s="81"/>
      <c r="W14" s="445" t="s">
        <v>282</v>
      </c>
      <c r="X14" s="446"/>
      <c r="Y14" s="446"/>
      <c r="Z14" s="446"/>
      <c r="AA14" s="446"/>
      <c r="AB14" s="420" t="s">
        <v>236</v>
      </c>
      <c r="AE14" s="389"/>
      <c r="AF14" s="389"/>
      <c r="AG14" s="389"/>
      <c r="AH14" s="104"/>
      <c r="AJ14" s="447"/>
      <c r="AK14" s="451"/>
      <c r="AL14" s="452"/>
      <c r="AM14" s="452"/>
      <c r="AN14" s="452"/>
      <c r="AO14" s="453"/>
      <c r="AP14" s="93"/>
      <c r="AQ14" s="93"/>
      <c r="AR14" s="102"/>
      <c r="AS14" s="101"/>
      <c r="AT14" s="101"/>
      <c r="AU14" s="101"/>
      <c r="AV14" s="100"/>
      <c r="AW14" s="93"/>
      <c r="AX14" s="440"/>
      <c r="AY14" s="441"/>
      <c r="BA14" s="81"/>
    </row>
    <row r="15" spans="1:53" ht="6.95" customHeight="1">
      <c r="B15" s="427"/>
      <c r="C15" s="427"/>
      <c r="D15" s="427"/>
      <c r="E15" s="427"/>
      <c r="F15" s="389" t="s">
        <v>238</v>
      </c>
      <c r="G15" s="389"/>
      <c r="H15" s="422" t="s">
        <v>260</v>
      </c>
      <c r="I15" s="422"/>
      <c r="J15" s="422"/>
      <c r="K15" s="422"/>
      <c r="L15" s="422"/>
      <c r="M15" s="422"/>
      <c r="N15" s="422"/>
      <c r="O15" s="422"/>
      <c r="P15" s="422"/>
      <c r="Q15" s="422"/>
      <c r="R15" s="90"/>
      <c r="S15" s="83"/>
      <c r="T15" s="456"/>
      <c r="U15" s="457"/>
      <c r="V15" s="81"/>
      <c r="W15" s="446"/>
      <c r="X15" s="446"/>
      <c r="Y15" s="446"/>
      <c r="Z15" s="446"/>
      <c r="AA15" s="446"/>
      <c r="AB15" s="420"/>
      <c r="AC15" s="102"/>
      <c r="AD15" s="101"/>
      <c r="AH15" s="93"/>
      <c r="AI15" s="100"/>
      <c r="AJ15" s="420"/>
      <c r="AK15" s="460" t="s">
        <v>262</v>
      </c>
      <c r="AL15" s="461"/>
      <c r="AM15" s="461"/>
      <c r="AN15" s="461"/>
      <c r="AO15" s="461"/>
      <c r="AP15" s="103"/>
      <c r="AR15" s="431" t="s">
        <v>247</v>
      </c>
      <c r="AS15" s="432"/>
      <c r="AT15" s="432"/>
      <c r="AU15" s="432"/>
      <c r="AV15" s="433"/>
      <c r="AW15" s="93"/>
      <c r="AX15" s="440"/>
      <c r="AY15" s="441"/>
      <c r="BA15" s="81"/>
    </row>
    <row r="16" spans="1:53" ht="6.95" customHeight="1">
      <c r="B16" s="427"/>
      <c r="C16" s="427"/>
      <c r="D16" s="427"/>
      <c r="E16" s="427"/>
      <c r="F16" s="389"/>
      <c r="G16" s="389"/>
      <c r="H16" s="422"/>
      <c r="I16" s="422"/>
      <c r="J16" s="422"/>
      <c r="K16" s="422"/>
      <c r="L16" s="422"/>
      <c r="M16" s="422"/>
      <c r="N16" s="422"/>
      <c r="O16" s="422"/>
      <c r="P16" s="422"/>
      <c r="Q16" s="422"/>
      <c r="R16" s="90"/>
      <c r="S16" s="83"/>
      <c r="T16" s="456"/>
      <c r="U16" s="457"/>
      <c r="V16" s="81"/>
      <c r="W16" s="446"/>
      <c r="X16" s="446"/>
      <c r="Y16" s="446"/>
      <c r="Z16" s="446"/>
      <c r="AA16" s="446"/>
      <c r="AB16" s="420"/>
      <c r="AH16" s="93"/>
      <c r="AJ16" s="420"/>
      <c r="AK16" s="446"/>
      <c r="AL16" s="446"/>
      <c r="AM16" s="446"/>
      <c r="AN16" s="446"/>
      <c r="AO16" s="446"/>
      <c r="AR16" s="434"/>
      <c r="AS16" s="432"/>
      <c r="AT16" s="432"/>
      <c r="AU16" s="432"/>
      <c r="AV16" s="433"/>
      <c r="AW16" s="93"/>
      <c r="AX16" s="440"/>
      <c r="AY16" s="441"/>
      <c r="BA16" s="81"/>
    </row>
    <row r="17" spans="2:53" ht="6.95" customHeight="1">
      <c r="B17" s="427"/>
      <c r="C17" s="427"/>
      <c r="D17" s="427"/>
      <c r="E17" s="427"/>
      <c r="F17" s="389" t="s">
        <v>237</v>
      </c>
      <c r="G17" s="389"/>
      <c r="H17" s="422" t="s">
        <v>260</v>
      </c>
      <c r="I17" s="422"/>
      <c r="J17" s="422"/>
      <c r="K17" s="422"/>
      <c r="L17" s="422"/>
      <c r="M17" s="422"/>
      <c r="N17" s="422"/>
      <c r="O17" s="422"/>
      <c r="P17" s="422"/>
      <c r="Q17" s="422"/>
      <c r="R17" s="90"/>
      <c r="S17" s="83"/>
      <c r="T17" s="456"/>
      <c r="U17" s="457"/>
      <c r="V17" s="81"/>
      <c r="W17" s="446"/>
      <c r="X17" s="446"/>
      <c r="Y17" s="446"/>
      <c r="Z17" s="446"/>
      <c r="AA17" s="446"/>
      <c r="AB17" s="420"/>
      <c r="AE17" s="389" t="s">
        <v>246</v>
      </c>
      <c r="AF17" s="389"/>
      <c r="AG17" s="389"/>
      <c r="AH17" s="103"/>
      <c r="AJ17" s="420"/>
      <c r="AK17" s="446"/>
      <c r="AL17" s="446"/>
      <c r="AM17" s="446"/>
      <c r="AN17" s="446"/>
      <c r="AO17" s="446"/>
      <c r="AR17" s="434"/>
      <c r="AS17" s="432"/>
      <c r="AT17" s="432"/>
      <c r="AU17" s="432"/>
      <c r="AV17" s="433"/>
      <c r="AW17" s="93"/>
      <c r="AX17" s="440"/>
      <c r="AY17" s="441"/>
      <c r="BA17" s="81"/>
    </row>
    <row r="18" spans="2:53" ht="6.95" customHeight="1">
      <c r="B18" s="427"/>
      <c r="C18" s="427"/>
      <c r="D18" s="427"/>
      <c r="E18" s="427"/>
      <c r="F18" s="389"/>
      <c r="G18" s="389"/>
      <c r="H18" s="422"/>
      <c r="I18" s="422"/>
      <c r="J18" s="422"/>
      <c r="K18" s="422"/>
      <c r="L18" s="422"/>
      <c r="M18" s="422"/>
      <c r="N18" s="422"/>
      <c r="O18" s="422"/>
      <c r="P18" s="422"/>
      <c r="Q18" s="422"/>
      <c r="R18" s="90"/>
      <c r="S18" s="83"/>
      <c r="T18" s="456"/>
      <c r="U18" s="457"/>
      <c r="V18" s="81"/>
      <c r="AE18" s="389"/>
      <c r="AF18" s="389"/>
      <c r="AG18" s="389"/>
      <c r="AJ18" s="420"/>
      <c r="AK18" s="446"/>
      <c r="AL18" s="446"/>
      <c r="AM18" s="446"/>
      <c r="AN18" s="446"/>
      <c r="AO18" s="446"/>
      <c r="AR18" s="435"/>
      <c r="AS18" s="436"/>
      <c r="AT18" s="436"/>
      <c r="AU18" s="436"/>
      <c r="AV18" s="437"/>
      <c r="AW18" s="93"/>
      <c r="AX18" s="440"/>
      <c r="AY18" s="441"/>
      <c r="AZ18" s="81"/>
      <c r="BA18" s="81"/>
    </row>
    <row r="19" spans="2:53" ht="6.95" customHeight="1">
      <c r="R19" s="81"/>
      <c r="S19" s="81"/>
      <c r="T19" s="458"/>
      <c r="U19" s="459"/>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0"/>
      <c r="AX19" s="442"/>
      <c r="AY19" s="443"/>
      <c r="BA19" s="81"/>
    </row>
    <row r="20" spans="2:53" ht="6.95" customHeight="1">
      <c r="R20" s="81"/>
      <c r="S20" s="81"/>
      <c r="T20" s="99"/>
      <c r="U20" s="99"/>
      <c r="V20" s="81"/>
      <c r="W20" s="81"/>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81"/>
      <c r="AX20" s="82"/>
      <c r="AY20" s="82"/>
    </row>
    <row r="21" spans="2:53" ht="6.95" customHeight="1">
      <c r="B21" s="389" t="s">
        <v>94</v>
      </c>
      <c r="C21" s="389"/>
      <c r="D21" s="389"/>
      <c r="E21" s="389"/>
      <c r="F21" s="389" t="s">
        <v>230</v>
      </c>
      <c r="G21" s="389"/>
      <c r="H21" s="422" t="s">
        <v>261</v>
      </c>
      <c r="I21" s="422"/>
      <c r="J21" s="422"/>
      <c r="K21" s="422"/>
      <c r="L21" s="422"/>
      <c r="M21" s="422"/>
      <c r="N21" s="422"/>
      <c r="O21" s="422"/>
      <c r="P21" s="422"/>
      <c r="Q21" s="422"/>
      <c r="R21" s="83"/>
      <c r="S21" s="83"/>
      <c r="T21" s="454" t="s">
        <v>268</v>
      </c>
      <c r="U21" s="455"/>
      <c r="V21" s="105"/>
      <c r="W21" s="105"/>
      <c r="X21" s="105"/>
      <c r="Y21" s="105"/>
      <c r="Z21" s="105"/>
      <c r="AA21" s="105"/>
      <c r="AB21" s="105"/>
      <c r="AC21" s="105"/>
      <c r="AD21" s="105"/>
      <c r="AE21" s="106"/>
      <c r="AF21" s="106"/>
      <c r="AG21" s="106"/>
      <c r="AH21" s="106"/>
      <c r="AI21" s="106"/>
      <c r="AJ21" s="106"/>
      <c r="AK21" s="106"/>
      <c r="AL21" s="105"/>
      <c r="AM21" s="105"/>
      <c r="AN21" s="105"/>
      <c r="AO21" s="105"/>
      <c r="AP21" s="105"/>
      <c r="AQ21" s="409" t="s">
        <v>293</v>
      </c>
      <c r="AR21" s="409"/>
      <c r="AS21" s="409"/>
      <c r="AT21" s="409"/>
      <c r="AU21" s="409"/>
      <c r="AV21" s="409"/>
      <c r="AW21" s="462"/>
      <c r="AX21" s="438" t="s">
        <v>221</v>
      </c>
      <c r="AY21" s="439"/>
    </row>
    <row r="22" spans="2:53" ht="6.95" customHeight="1">
      <c r="B22" s="389"/>
      <c r="C22" s="389"/>
      <c r="D22" s="389"/>
      <c r="E22" s="389"/>
      <c r="F22" s="389"/>
      <c r="G22" s="389"/>
      <c r="H22" s="422"/>
      <c r="I22" s="422"/>
      <c r="J22" s="422"/>
      <c r="K22" s="422"/>
      <c r="L22" s="422"/>
      <c r="M22" s="422"/>
      <c r="N22" s="422"/>
      <c r="O22" s="422"/>
      <c r="P22" s="422"/>
      <c r="Q22" s="422"/>
      <c r="R22" s="83"/>
      <c r="S22" s="83"/>
      <c r="T22" s="456"/>
      <c r="U22" s="457"/>
      <c r="V22" s="81"/>
      <c r="W22" s="81"/>
      <c r="X22" s="81"/>
      <c r="Y22" s="81"/>
      <c r="Z22" s="81"/>
      <c r="AA22" s="81"/>
      <c r="AB22" s="81"/>
      <c r="AC22" s="81"/>
      <c r="AD22" s="81"/>
      <c r="AE22" s="81"/>
      <c r="AF22" s="81"/>
      <c r="AG22" s="81"/>
      <c r="AH22" s="81"/>
      <c r="AI22" s="81"/>
      <c r="AJ22" s="81"/>
      <c r="AK22" s="81"/>
      <c r="AL22" s="81"/>
      <c r="AM22" s="81"/>
      <c r="AN22" s="81"/>
      <c r="AO22" s="81"/>
      <c r="AP22" s="81"/>
      <c r="AQ22" s="412"/>
      <c r="AR22" s="412"/>
      <c r="AS22" s="412"/>
      <c r="AT22" s="412"/>
      <c r="AU22" s="412"/>
      <c r="AV22" s="412"/>
      <c r="AW22" s="463"/>
      <c r="AX22" s="440"/>
      <c r="AY22" s="441"/>
    </row>
    <row r="23" spans="2:53" ht="6.95" customHeight="1">
      <c r="F23" s="111"/>
      <c r="G23" s="111"/>
      <c r="R23" s="81"/>
      <c r="S23" s="81"/>
      <c r="T23" s="456"/>
      <c r="U23" s="457"/>
      <c r="V23" s="81"/>
      <c r="W23" s="387"/>
      <c r="X23" s="389" t="s">
        <v>245</v>
      </c>
      <c r="Y23" s="389"/>
      <c r="Z23" s="389"/>
      <c r="AA23" s="389"/>
      <c r="AB23" s="389"/>
      <c r="AC23" s="81"/>
      <c r="AD23" s="81"/>
      <c r="AE23" s="81"/>
      <c r="AF23" s="81"/>
      <c r="AG23" s="81"/>
      <c r="AH23" s="81"/>
      <c r="AI23" s="81"/>
      <c r="AJ23" s="81"/>
      <c r="AK23" s="81"/>
      <c r="AL23" s="81"/>
      <c r="AM23" s="81"/>
      <c r="AN23" s="81"/>
      <c r="AO23" s="81"/>
      <c r="AP23" s="81"/>
      <c r="AQ23" s="412"/>
      <c r="AR23" s="412"/>
      <c r="AS23" s="412"/>
      <c r="AT23" s="412"/>
      <c r="AU23" s="412"/>
      <c r="AV23" s="412"/>
      <c r="AW23" s="463"/>
      <c r="AX23" s="440"/>
      <c r="AY23" s="441"/>
    </row>
    <row r="24" spans="2:53" ht="6.95" customHeight="1">
      <c r="F24" s="111"/>
      <c r="G24" s="111"/>
      <c r="R24" s="81"/>
      <c r="S24" s="81"/>
      <c r="T24" s="456"/>
      <c r="U24" s="457"/>
      <c r="V24" s="81"/>
      <c r="W24" s="387"/>
      <c r="X24" s="389"/>
      <c r="Y24" s="389"/>
      <c r="Z24" s="389"/>
      <c r="AA24" s="389"/>
      <c r="AB24" s="389"/>
      <c r="AC24" s="105"/>
      <c r="AD24" s="105"/>
      <c r="AE24" s="105"/>
      <c r="AF24" s="104"/>
      <c r="AG24" s="81"/>
      <c r="AH24" s="81"/>
      <c r="AI24" s="420" t="s">
        <v>233</v>
      </c>
      <c r="AJ24" s="421" t="s">
        <v>93</v>
      </c>
      <c r="AK24" s="421"/>
      <c r="AL24" s="421"/>
      <c r="AM24" s="421"/>
      <c r="AN24" s="421"/>
      <c r="AO24" s="81"/>
      <c r="AP24" s="81"/>
      <c r="AQ24" s="412"/>
      <c r="AR24" s="412"/>
      <c r="AS24" s="412"/>
      <c r="AT24" s="412"/>
      <c r="AU24" s="412"/>
      <c r="AV24" s="412"/>
      <c r="AW24" s="463"/>
      <c r="AX24" s="440"/>
      <c r="AY24" s="441"/>
    </row>
    <row r="25" spans="2:53" ht="6.95" customHeight="1">
      <c r="B25" s="427" t="s">
        <v>244</v>
      </c>
      <c r="C25" s="389"/>
      <c r="D25" s="389"/>
      <c r="E25" s="428" t="s">
        <v>243</v>
      </c>
      <c r="F25" s="389" t="s">
        <v>230</v>
      </c>
      <c r="G25" s="389"/>
      <c r="H25" s="422" t="s">
        <v>240</v>
      </c>
      <c r="I25" s="422"/>
      <c r="J25" s="422"/>
      <c r="K25" s="422"/>
      <c r="L25" s="422"/>
      <c r="M25" s="422"/>
      <c r="N25" s="422"/>
      <c r="O25" s="422"/>
      <c r="P25" s="422"/>
      <c r="Q25" s="422"/>
      <c r="R25" s="90"/>
      <c r="S25" s="83"/>
      <c r="T25" s="456"/>
      <c r="U25" s="457"/>
      <c r="V25" s="81"/>
      <c r="W25" s="388"/>
      <c r="X25" s="105"/>
      <c r="Y25" s="105"/>
      <c r="Z25" s="105"/>
      <c r="AA25" s="105"/>
      <c r="AB25" s="105"/>
      <c r="AC25" s="81"/>
      <c r="AD25" s="81"/>
      <c r="AE25" s="388" t="s">
        <v>284</v>
      </c>
      <c r="AF25" s="387"/>
      <c r="AG25" s="81"/>
      <c r="AH25" s="81"/>
      <c r="AI25" s="420"/>
      <c r="AJ25" s="421"/>
      <c r="AK25" s="421"/>
      <c r="AL25" s="421"/>
      <c r="AM25" s="421"/>
      <c r="AN25" s="421"/>
      <c r="AO25" s="81"/>
      <c r="AP25" s="81"/>
      <c r="AQ25" s="412"/>
      <c r="AR25" s="412"/>
      <c r="AS25" s="412"/>
      <c r="AT25" s="412"/>
      <c r="AU25" s="412"/>
      <c r="AV25" s="412"/>
      <c r="AW25" s="463"/>
      <c r="AX25" s="440"/>
      <c r="AY25" s="441"/>
    </row>
    <row r="26" spans="2:53" ht="6.95" customHeight="1">
      <c r="B26" s="389"/>
      <c r="C26" s="389"/>
      <c r="D26" s="389"/>
      <c r="E26" s="428"/>
      <c r="F26" s="389"/>
      <c r="G26" s="389"/>
      <c r="H26" s="422"/>
      <c r="I26" s="422"/>
      <c r="J26" s="422"/>
      <c r="K26" s="422"/>
      <c r="L26" s="422"/>
      <c r="M26" s="422"/>
      <c r="N26" s="422"/>
      <c r="O26" s="422"/>
      <c r="P26" s="422"/>
      <c r="Q26" s="422"/>
      <c r="R26" s="90"/>
      <c r="S26" s="83"/>
      <c r="T26" s="456"/>
      <c r="U26" s="457"/>
      <c r="V26" s="81"/>
      <c r="W26" s="388"/>
      <c r="X26" s="101"/>
      <c r="Y26" s="101"/>
      <c r="Z26" s="101"/>
      <c r="AA26" s="101"/>
      <c r="AB26" s="101"/>
      <c r="AC26" s="81"/>
      <c r="AD26" s="81"/>
      <c r="AE26" s="388"/>
      <c r="AF26" s="387"/>
      <c r="AG26" s="105"/>
      <c r="AH26" s="105"/>
      <c r="AI26" s="420"/>
      <c r="AJ26" s="421"/>
      <c r="AK26" s="421"/>
      <c r="AL26" s="421"/>
      <c r="AM26" s="421"/>
      <c r="AN26" s="421"/>
      <c r="AO26" s="81"/>
      <c r="AP26" s="81"/>
      <c r="AQ26" s="412"/>
      <c r="AR26" s="412"/>
      <c r="AS26" s="412"/>
      <c r="AT26" s="412"/>
      <c r="AU26" s="412"/>
      <c r="AV26" s="412"/>
      <c r="AW26" s="463"/>
      <c r="AX26" s="440"/>
      <c r="AY26" s="441"/>
    </row>
    <row r="27" spans="2:53" ht="6.95" customHeight="1">
      <c r="B27" s="389"/>
      <c r="C27" s="389"/>
      <c r="D27" s="389"/>
      <c r="E27" s="428"/>
      <c r="F27" s="389" t="s">
        <v>229</v>
      </c>
      <c r="G27" s="389"/>
      <c r="H27" s="422" t="s">
        <v>240</v>
      </c>
      <c r="I27" s="422"/>
      <c r="J27" s="422"/>
      <c r="K27" s="422"/>
      <c r="L27" s="422"/>
      <c r="M27" s="422"/>
      <c r="N27" s="422"/>
      <c r="O27" s="422"/>
      <c r="P27" s="422"/>
      <c r="Q27" s="422"/>
      <c r="R27" s="90"/>
      <c r="S27" s="83"/>
      <c r="T27" s="456"/>
      <c r="U27" s="457"/>
      <c r="V27" s="81"/>
      <c r="W27" s="387"/>
      <c r="X27" s="389" t="s">
        <v>266</v>
      </c>
      <c r="Y27" s="389"/>
      <c r="Z27" s="389"/>
      <c r="AA27" s="389"/>
      <c r="AB27" s="389"/>
      <c r="AC27" s="81"/>
      <c r="AD27" s="81"/>
      <c r="AE27" s="388"/>
      <c r="AF27" s="387"/>
      <c r="AG27" s="81"/>
      <c r="AH27" s="81"/>
      <c r="AI27" s="420"/>
      <c r="AJ27" s="421"/>
      <c r="AK27" s="421"/>
      <c r="AL27" s="421"/>
      <c r="AM27" s="421"/>
      <c r="AN27" s="421"/>
      <c r="AO27" s="81"/>
      <c r="AP27" s="81"/>
      <c r="AQ27" s="412"/>
      <c r="AR27" s="412"/>
      <c r="AS27" s="412"/>
      <c r="AT27" s="412"/>
      <c r="AU27" s="412"/>
      <c r="AV27" s="412"/>
      <c r="AW27" s="463"/>
      <c r="AX27" s="440"/>
      <c r="AY27" s="441"/>
    </row>
    <row r="28" spans="2:53" ht="6.95" customHeight="1">
      <c r="B28" s="389"/>
      <c r="C28" s="389"/>
      <c r="D28" s="389"/>
      <c r="E28" s="428"/>
      <c r="F28" s="389"/>
      <c r="G28" s="389"/>
      <c r="H28" s="422"/>
      <c r="I28" s="422"/>
      <c r="J28" s="422"/>
      <c r="K28" s="422"/>
      <c r="L28" s="422"/>
      <c r="M28" s="422"/>
      <c r="N28" s="422"/>
      <c r="O28" s="422"/>
      <c r="P28" s="422"/>
      <c r="Q28" s="422"/>
      <c r="R28" s="90"/>
      <c r="S28" s="83"/>
      <c r="T28" s="456"/>
      <c r="U28" s="457"/>
      <c r="V28" s="81"/>
      <c r="W28" s="387"/>
      <c r="X28" s="389"/>
      <c r="Y28" s="389"/>
      <c r="Z28" s="389"/>
      <c r="AA28" s="389"/>
      <c r="AB28" s="389"/>
      <c r="AC28" s="465" t="s">
        <v>283</v>
      </c>
      <c r="AD28" s="466"/>
      <c r="AE28" s="102"/>
      <c r="AF28" s="100"/>
      <c r="AG28" s="81"/>
      <c r="AH28" s="81"/>
      <c r="AI28" s="81"/>
      <c r="AJ28" s="81"/>
      <c r="AK28" s="81"/>
      <c r="AL28" s="81"/>
      <c r="AM28" s="81"/>
      <c r="AN28" s="81"/>
      <c r="AO28" s="81"/>
      <c r="AP28" s="81"/>
      <c r="AQ28" s="412"/>
      <c r="AR28" s="412"/>
      <c r="AS28" s="412"/>
      <c r="AT28" s="412"/>
      <c r="AU28" s="412"/>
      <c r="AV28" s="412"/>
      <c r="AW28" s="463"/>
      <c r="AX28" s="440"/>
      <c r="AY28" s="441"/>
    </row>
    <row r="29" spans="2:53" ht="6.95" customHeight="1">
      <c r="B29" s="389"/>
      <c r="C29" s="389"/>
      <c r="D29" s="389"/>
      <c r="E29" s="428"/>
      <c r="F29" s="389" t="s">
        <v>227</v>
      </c>
      <c r="G29" s="389"/>
      <c r="H29" s="419" t="s">
        <v>239</v>
      </c>
      <c r="I29" s="419"/>
      <c r="J29" s="419"/>
      <c r="K29" s="419"/>
      <c r="L29" s="419"/>
      <c r="M29" s="419"/>
      <c r="N29" s="419"/>
      <c r="O29" s="419"/>
      <c r="P29" s="419"/>
      <c r="Q29" s="419"/>
      <c r="R29" s="90"/>
      <c r="S29" s="83"/>
      <c r="T29" s="456"/>
      <c r="U29" s="457"/>
      <c r="V29" s="81"/>
      <c r="W29" s="82"/>
      <c r="X29" s="389" t="s">
        <v>266</v>
      </c>
      <c r="Y29" s="389"/>
      <c r="Z29" s="389"/>
      <c r="AA29" s="389"/>
      <c r="AB29" s="389"/>
      <c r="AC29" s="467"/>
      <c r="AD29" s="468"/>
      <c r="AE29" s="81"/>
      <c r="AF29" s="81"/>
      <c r="AG29" s="81"/>
      <c r="AH29" s="81"/>
      <c r="AI29" s="81"/>
      <c r="AJ29" s="81"/>
      <c r="AK29" s="94"/>
      <c r="AL29" s="81"/>
      <c r="AM29" s="81"/>
      <c r="AN29" s="81"/>
      <c r="AO29" s="81"/>
      <c r="AP29" s="81"/>
      <c r="AQ29" s="412"/>
      <c r="AR29" s="412"/>
      <c r="AS29" s="412"/>
      <c r="AT29" s="412"/>
      <c r="AU29" s="412"/>
      <c r="AV29" s="412"/>
      <c r="AW29" s="463"/>
      <c r="AX29" s="440"/>
      <c r="AY29" s="441"/>
    </row>
    <row r="30" spans="2:53" ht="6.95" customHeight="1">
      <c r="B30" s="389"/>
      <c r="C30" s="389"/>
      <c r="D30" s="389"/>
      <c r="E30" s="428"/>
      <c r="F30" s="389"/>
      <c r="G30" s="389"/>
      <c r="H30" s="419"/>
      <c r="I30" s="419"/>
      <c r="J30" s="419"/>
      <c r="K30" s="419"/>
      <c r="L30" s="419"/>
      <c r="M30" s="419"/>
      <c r="N30" s="419"/>
      <c r="O30" s="419"/>
      <c r="P30" s="419"/>
      <c r="Q30" s="419"/>
      <c r="R30" s="90"/>
      <c r="S30" s="83"/>
      <c r="T30" s="456"/>
      <c r="U30" s="457"/>
      <c r="V30" s="81"/>
      <c r="W30" s="82"/>
      <c r="X30" s="389"/>
      <c r="Y30" s="389"/>
      <c r="Z30" s="389"/>
      <c r="AA30" s="389"/>
      <c r="AB30" s="389"/>
      <c r="AC30" s="81"/>
      <c r="AD30" s="81"/>
      <c r="AE30" s="81"/>
      <c r="AF30" s="81"/>
      <c r="AG30" s="81"/>
      <c r="AH30" s="81"/>
      <c r="AI30" s="81"/>
      <c r="AJ30" s="81"/>
      <c r="AK30" s="94"/>
      <c r="AL30" s="81"/>
      <c r="AM30" s="81"/>
      <c r="AN30" s="81"/>
      <c r="AO30" s="81"/>
      <c r="AP30" s="81"/>
      <c r="AQ30" s="412"/>
      <c r="AR30" s="412"/>
      <c r="AS30" s="412"/>
      <c r="AT30" s="412"/>
      <c r="AU30" s="412"/>
      <c r="AV30" s="412"/>
      <c r="AW30" s="463"/>
      <c r="AX30" s="440"/>
      <c r="AY30" s="441"/>
    </row>
    <row r="31" spans="2:53" ht="6.95" customHeight="1">
      <c r="B31" s="389"/>
      <c r="C31" s="389"/>
      <c r="D31" s="389"/>
      <c r="E31" s="428"/>
      <c r="F31" s="389" t="s">
        <v>225</v>
      </c>
      <c r="G31" s="389"/>
      <c r="H31" s="419" t="s">
        <v>239</v>
      </c>
      <c r="I31" s="419"/>
      <c r="J31" s="419"/>
      <c r="K31" s="419"/>
      <c r="L31" s="419"/>
      <c r="M31" s="419"/>
      <c r="N31" s="419"/>
      <c r="O31" s="419"/>
      <c r="P31" s="419"/>
      <c r="Q31" s="419"/>
      <c r="R31" s="90"/>
      <c r="S31" s="83"/>
      <c r="T31" s="456"/>
      <c r="U31" s="457"/>
      <c r="V31" s="81"/>
      <c r="W31" s="91"/>
      <c r="X31" s="91"/>
      <c r="Y31" s="91"/>
      <c r="Z31" s="91"/>
      <c r="AA31" s="91"/>
      <c r="AB31" s="91"/>
      <c r="AC31" s="81"/>
      <c r="AD31" s="81"/>
      <c r="AE31" s="81"/>
      <c r="AF31" s="81"/>
      <c r="AG31" s="81"/>
      <c r="AH31" s="81"/>
      <c r="AI31" s="81"/>
      <c r="AJ31" s="81"/>
      <c r="AK31" s="94"/>
      <c r="AL31" s="81"/>
      <c r="AM31" s="81"/>
      <c r="AN31" s="81"/>
      <c r="AO31" s="81"/>
      <c r="AP31" s="81"/>
      <c r="AQ31" s="412"/>
      <c r="AR31" s="412"/>
      <c r="AS31" s="412"/>
      <c r="AT31" s="412"/>
      <c r="AU31" s="412"/>
      <c r="AV31" s="412"/>
      <c r="AW31" s="463"/>
      <c r="AX31" s="440"/>
      <c r="AY31" s="441"/>
    </row>
    <row r="32" spans="2:53" ht="6.95" customHeight="1">
      <c r="B32" s="389"/>
      <c r="C32" s="389"/>
      <c r="D32" s="389"/>
      <c r="E32" s="428"/>
      <c r="F32" s="389"/>
      <c r="G32" s="389"/>
      <c r="H32" s="419"/>
      <c r="I32" s="419"/>
      <c r="J32" s="419"/>
      <c r="K32" s="419"/>
      <c r="L32" s="419"/>
      <c r="M32" s="419"/>
      <c r="N32" s="419"/>
      <c r="O32" s="419"/>
      <c r="P32" s="419"/>
      <c r="Q32" s="419"/>
      <c r="R32" s="90"/>
      <c r="S32" s="83"/>
      <c r="T32" s="456"/>
      <c r="U32" s="457"/>
      <c r="V32" s="81"/>
      <c r="W32" s="91"/>
      <c r="X32" s="95"/>
      <c r="Y32" s="95"/>
      <c r="Z32" s="95"/>
      <c r="AA32" s="95"/>
      <c r="AB32" s="95"/>
      <c r="AC32" s="81"/>
      <c r="AD32" s="81"/>
      <c r="AE32" s="81"/>
      <c r="AF32" s="81"/>
      <c r="AG32" s="81"/>
      <c r="AH32" s="81"/>
      <c r="AI32" s="81"/>
      <c r="AJ32" s="81"/>
      <c r="AK32" s="94"/>
      <c r="AL32" s="81"/>
      <c r="AM32" s="81"/>
      <c r="AN32" s="81"/>
      <c r="AO32" s="81"/>
      <c r="AP32" s="81"/>
      <c r="AQ32" s="412"/>
      <c r="AR32" s="412"/>
      <c r="AS32" s="412"/>
      <c r="AT32" s="412"/>
      <c r="AU32" s="412"/>
      <c r="AV32" s="412"/>
      <c r="AW32" s="463"/>
      <c r="AX32" s="440"/>
      <c r="AY32" s="441"/>
    </row>
    <row r="33" spans="2:53" ht="6.95" customHeight="1">
      <c r="B33" s="389"/>
      <c r="C33" s="389"/>
      <c r="D33" s="389"/>
      <c r="E33" s="428"/>
      <c r="F33" s="389" t="s">
        <v>226</v>
      </c>
      <c r="G33" s="389"/>
      <c r="H33" s="419" t="s">
        <v>239</v>
      </c>
      <c r="I33" s="419"/>
      <c r="J33" s="419"/>
      <c r="K33" s="419"/>
      <c r="L33" s="419"/>
      <c r="M33" s="419"/>
      <c r="N33" s="419"/>
      <c r="O33" s="419"/>
      <c r="P33" s="419"/>
      <c r="Q33" s="419"/>
      <c r="R33" s="90"/>
      <c r="S33" s="83"/>
      <c r="T33" s="456"/>
      <c r="U33" s="457"/>
      <c r="V33" s="81"/>
      <c r="W33" s="387"/>
      <c r="X33" s="389" t="s">
        <v>242</v>
      </c>
      <c r="Y33" s="389"/>
      <c r="Z33" s="389"/>
      <c r="AA33" s="389"/>
      <c r="AB33" s="389"/>
      <c r="AC33" s="81"/>
      <c r="AD33" s="81"/>
      <c r="AE33" s="81"/>
      <c r="AF33" s="81"/>
      <c r="AG33" s="81"/>
      <c r="AH33" s="81"/>
      <c r="AI33" s="81"/>
      <c r="AJ33" s="81"/>
      <c r="AK33" s="94"/>
      <c r="AL33" s="81"/>
      <c r="AM33" s="81"/>
      <c r="AN33" s="81"/>
      <c r="AO33" s="81"/>
      <c r="AP33" s="81"/>
      <c r="AQ33" s="412"/>
      <c r="AR33" s="412"/>
      <c r="AS33" s="412"/>
      <c r="AT33" s="412"/>
      <c r="AU33" s="412"/>
      <c r="AV33" s="412"/>
      <c r="AW33" s="463"/>
      <c r="AX33" s="440"/>
      <c r="AY33" s="441"/>
    </row>
    <row r="34" spans="2:53" ht="6.95" customHeight="1">
      <c r="B34" s="389"/>
      <c r="C34" s="389"/>
      <c r="D34" s="389"/>
      <c r="E34" s="428"/>
      <c r="F34" s="389"/>
      <c r="G34" s="389"/>
      <c r="H34" s="419"/>
      <c r="I34" s="419"/>
      <c r="J34" s="419"/>
      <c r="K34" s="419"/>
      <c r="L34" s="419"/>
      <c r="M34" s="419"/>
      <c r="N34" s="419"/>
      <c r="O34" s="419"/>
      <c r="P34" s="419"/>
      <c r="Q34" s="419"/>
      <c r="R34" s="90"/>
      <c r="S34" s="83"/>
      <c r="T34" s="456"/>
      <c r="U34" s="457"/>
      <c r="V34" s="81"/>
      <c r="W34" s="387"/>
      <c r="X34" s="389"/>
      <c r="Y34" s="389"/>
      <c r="Z34" s="389"/>
      <c r="AA34" s="389"/>
      <c r="AB34" s="389"/>
      <c r="AC34" s="105"/>
      <c r="AD34" s="105"/>
      <c r="AE34" s="105"/>
      <c r="AF34" s="104"/>
      <c r="AG34" s="81"/>
      <c r="AH34" s="81"/>
      <c r="AI34" s="81"/>
      <c r="AJ34" s="81"/>
      <c r="AK34" s="94"/>
      <c r="AL34" s="81"/>
      <c r="AM34" s="81"/>
      <c r="AN34" s="81"/>
      <c r="AO34" s="81"/>
      <c r="AP34" s="81"/>
      <c r="AQ34" s="412"/>
      <c r="AR34" s="412"/>
      <c r="AS34" s="412"/>
      <c r="AT34" s="412"/>
      <c r="AU34" s="412"/>
      <c r="AV34" s="412"/>
      <c r="AW34" s="463"/>
      <c r="AX34" s="440"/>
      <c r="AY34" s="441"/>
    </row>
    <row r="35" spans="2:53" ht="6.95" customHeight="1">
      <c r="B35" s="389"/>
      <c r="C35" s="389"/>
      <c r="D35" s="389"/>
      <c r="E35" s="428"/>
      <c r="F35" s="389" t="s">
        <v>223</v>
      </c>
      <c r="G35" s="389"/>
      <c r="H35" s="419" t="s">
        <v>239</v>
      </c>
      <c r="I35" s="419"/>
      <c r="J35" s="419"/>
      <c r="K35" s="419"/>
      <c r="L35" s="419"/>
      <c r="M35" s="419"/>
      <c r="N35" s="419"/>
      <c r="O35" s="419"/>
      <c r="P35" s="419"/>
      <c r="Q35" s="419"/>
      <c r="R35" s="90"/>
      <c r="S35" s="83"/>
      <c r="T35" s="456"/>
      <c r="U35" s="457"/>
      <c r="V35" s="81"/>
      <c r="W35" s="388"/>
      <c r="X35" s="105"/>
      <c r="Y35" s="105"/>
      <c r="Z35" s="105"/>
      <c r="AA35" s="105"/>
      <c r="AB35" s="105"/>
      <c r="AC35" s="81"/>
      <c r="AD35" s="81"/>
      <c r="AE35" s="388" t="s">
        <v>284</v>
      </c>
      <c r="AF35" s="387"/>
      <c r="AG35" s="81"/>
      <c r="AH35" s="81"/>
      <c r="AI35" s="390" t="s">
        <v>233</v>
      </c>
      <c r="AJ35" s="393" t="s">
        <v>93</v>
      </c>
      <c r="AK35" s="394"/>
      <c r="AL35" s="394"/>
      <c r="AM35" s="394"/>
      <c r="AN35" s="395"/>
      <c r="AO35" s="81"/>
      <c r="AP35" s="81"/>
      <c r="AQ35" s="412"/>
      <c r="AR35" s="412"/>
      <c r="AS35" s="412"/>
      <c r="AT35" s="412"/>
      <c r="AU35" s="412"/>
      <c r="AV35" s="412"/>
      <c r="AW35" s="463"/>
      <c r="AX35" s="440"/>
      <c r="AY35" s="441"/>
    </row>
    <row r="36" spans="2:53" ht="6.95" customHeight="1">
      <c r="B36" s="389"/>
      <c r="C36" s="389"/>
      <c r="D36" s="389"/>
      <c r="E36" s="428"/>
      <c r="F36" s="389"/>
      <c r="G36" s="389"/>
      <c r="H36" s="419"/>
      <c r="I36" s="419"/>
      <c r="J36" s="419"/>
      <c r="K36" s="419"/>
      <c r="L36" s="419"/>
      <c r="M36" s="419"/>
      <c r="N36" s="419"/>
      <c r="O36" s="419"/>
      <c r="P36" s="419"/>
      <c r="Q36" s="419"/>
      <c r="R36" s="90"/>
      <c r="S36" s="83"/>
      <c r="T36" s="456"/>
      <c r="U36" s="457"/>
      <c r="V36" s="81"/>
      <c r="W36" s="388"/>
      <c r="X36" s="81"/>
      <c r="Y36" s="81"/>
      <c r="Z36" s="81"/>
      <c r="AA36" s="81"/>
      <c r="AB36" s="81"/>
      <c r="AC36" s="81"/>
      <c r="AD36" s="81"/>
      <c r="AE36" s="388"/>
      <c r="AF36" s="387"/>
      <c r="AG36" s="101"/>
      <c r="AH36" s="101"/>
      <c r="AI36" s="391"/>
      <c r="AJ36" s="396"/>
      <c r="AK36" s="397"/>
      <c r="AL36" s="397"/>
      <c r="AM36" s="397"/>
      <c r="AN36" s="398"/>
      <c r="AO36" s="81"/>
      <c r="AP36" s="81"/>
      <c r="AQ36" s="412"/>
      <c r="AR36" s="412"/>
      <c r="AS36" s="412"/>
      <c r="AT36" s="412"/>
      <c r="AU36" s="412"/>
      <c r="AV36" s="412"/>
      <c r="AW36" s="463"/>
      <c r="AX36" s="440"/>
      <c r="AY36" s="441"/>
    </row>
    <row r="37" spans="2:53" ht="6.95" customHeight="1">
      <c r="B37" s="389"/>
      <c r="C37" s="389"/>
      <c r="D37" s="389"/>
      <c r="E37" s="428"/>
      <c r="F37" s="389" t="s">
        <v>238</v>
      </c>
      <c r="G37" s="389"/>
      <c r="H37" s="418" t="s">
        <v>228</v>
      </c>
      <c r="I37" s="418"/>
      <c r="J37" s="418"/>
      <c r="K37" s="418"/>
      <c r="L37" s="418"/>
      <c r="M37" s="418"/>
      <c r="N37" s="418"/>
      <c r="O37" s="418"/>
      <c r="P37" s="418"/>
      <c r="Q37" s="418"/>
      <c r="R37" s="90"/>
      <c r="S37" s="83"/>
      <c r="T37" s="456"/>
      <c r="U37" s="457"/>
      <c r="V37" s="81"/>
      <c r="W37" s="388"/>
      <c r="X37" s="81"/>
      <c r="Y37" s="81"/>
      <c r="Z37" s="81"/>
      <c r="AA37" s="81"/>
      <c r="AB37" s="81"/>
      <c r="AC37" s="81"/>
      <c r="AD37" s="81"/>
      <c r="AE37" s="388"/>
      <c r="AF37" s="387"/>
      <c r="AG37" s="81"/>
      <c r="AH37" s="81"/>
      <c r="AI37" s="391"/>
      <c r="AJ37" s="396"/>
      <c r="AK37" s="397"/>
      <c r="AL37" s="397"/>
      <c r="AM37" s="397"/>
      <c r="AN37" s="398"/>
      <c r="AO37" s="81"/>
      <c r="AP37" s="81"/>
      <c r="AQ37" s="412"/>
      <c r="AR37" s="412"/>
      <c r="AS37" s="412"/>
      <c r="AT37" s="412"/>
      <c r="AU37" s="412"/>
      <c r="AV37" s="412"/>
      <c r="AW37" s="463"/>
      <c r="AX37" s="440"/>
      <c r="AY37" s="441"/>
    </row>
    <row r="38" spans="2:53" ht="6.95" customHeight="1">
      <c r="B38" s="389"/>
      <c r="C38" s="389"/>
      <c r="D38" s="389"/>
      <c r="E38" s="428"/>
      <c r="F38" s="389"/>
      <c r="G38" s="389"/>
      <c r="H38" s="418"/>
      <c r="I38" s="418"/>
      <c r="J38" s="418"/>
      <c r="K38" s="418"/>
      <c r="L38" s="418"/>
      <c r="M38" s="418"/>
      <c r="N38" s="418"/>
      <c r="O38" s="418"/>
      <c r="P38" s="418"/>
      <c r="Q38" s="418"/>
      <c r="R38" s="90"/>
      <c r="S38" s="83"/>
      <c r="T38" s="456"/>
      <c r="U38" s="457"/>
      <c r="V38" s="81"/>
      <c r="W38" s="388"/>
      <c r="X38" s="389" t="s">
        <v>267</v>
      </c>
      <c r="Y38" s="389"/>
      <c r="Z38" s="389"/>
      <c r="AA38" s="389"/>
      <c r="AB38" s="389"/>
      <c r="AC38" s="101"/>
      <c r="AD38" s="101"/>
      <c r="AE38" s="101"/>
      <c r="AF38" s="100"/>
      <c r="AG38" s="81"/>
      <c r="AH38" s="81"/>
      <c r="AI38" s="392"/>
      <c r="AJ38" s="399"/>
      <c r="AK38" s="400"/>
      <c r="AL38" s="400"/>
      <c r="AM38" s="400"/>
      <c r="AN38" s="401"/>
      <c r="AO38" s="81"/>
      <c r="AP38" s="81"/>
      <c r="AQ38" s="412"/>
      <c r="AR38" s="412"/>
      <c r="AS38" s="412"/>
      <c r="AT38" s="412"/>
      <c r="AU38" s="412"/>
      <c r="AV38" s="412"/>
      <c r="AW38" s="463"/>
      <c r="AX38" s="440"/>
      <c r="AY38" s="441"/>
    </row>
    <row r="39" spans="2:53" ht="6.95" customHeight="1">
      <c r="B39" s="389"/>
      <c r="C39" s="389"/>
      <c r="D39" s="389"/>
      <c r="E39" s="428"/>
      <c r="F39" s="389" t="s">
        <v>237</v>
      </c>
      <c r="G39" s="389"/>
      <c r="H39" s="418" t="s">
        <v>263</v>
      </c>
      <c r="I39" s="418"/>
      <c r="J39" s="418"/>
      <c r="K39" s="418"/>
      <c r="L39" s="418"/>
      <c r="M39" s="418"/>
      <c r="N39" s="418"/>
      <c r="O39" s="418"/>
      <c r="P39" s="418"/>
      <c r="Q39" s="418"/>
      <c r="R39" s="90"/>
      <c r="S39" s="83"/>
      <c r="T39" s="456"/>
      <c r="U39" s="457"/>
      <c r="V39" s="81"/>
      <c r="W39" s="82"/>
      <c r="X39" s="389"/>
      <c r="Y39" s="389"/>
      <c r="Z39" s="389"/>
      <c r="AA39" s="389"/>
      <c r="AB39" s="389"/>
      <c r="AC39" s="81"/>
      <c r="AD39" s="81"/>
      <c r="AE39" s="81"/>
      <c r="AF39" s="81"/>
      <c r="AG39" s="81"/>
      <c r="AH39" s="81"/>
      <c r="AI39" s="81"/>
      <c r="AJ39" s="81"/>
      <c r="AK39" s="109"/>
      <c r="AL39" s="81"/>
      <c r="AM39" s="81"/>
      <c r="AN39" s="81"/>
      <c r="AO39" s="81"/>
      <c r="AP39" s="81"/>
      <c r="AQ39" s="412"/>
      <c r="AR39" s="412"/>
      <c r="AS39" s="412"/>
      <c r="AT39" s="412"/>
      <c r="AU39" s="412"/>
      <c r="AV39" s="412"/>
      <c r="AW39" s="463"/>
      <c r="AX39" s="440"/>
      <c r="AY39" s="441"/>
    </row>
    <row r="40" spans="2:53" ht="6.95" customHeight="1">
      <c r="B40" s="389"/>
      <c r="C40" s="389"/>
      <c r="D40" s="389"/>
      <c r="E40" s="428"/>
      <c r="F40" s="389"/>
      <c r="G40" s="389"/>
      <c r="H40" s="418"/>
      <c r="I40" s="418"/>
      <c r="J40" s="418"/>
      <c r="K40" s="418"/>
      <c r="L40" s="418"/>
      <c r="M40" s="418"/>
      <c r="N40" s="418"/>
      <c r="O40" s="418"/>
      <c r="P40" s="418"/>
      <c r="Q40" s="418"/>
      <c r="R40" s="90"/>
      <c r="S40" s="83"/>
      <c r="T40" s="456"/>
      <c r="U40" s="457"/>
      <c r="V40" s="81"/>
      <c r="W40" s="82"/>
      <c r="X40" s="82"/>
      <c r="Y40" s="82"/>
      <c r="Z40" s="82"/>
      <c r="AA40" s="82"/>
      <c r="AB40" s="82"/>
      <c r="AC40" s="81"/>
      <c r="AD40" s="81"/>
      <c r="AE40" s="81"/>
      <c r="AF40" s="81"/>
      <c r="AG40" s="81"/>
      <c r="AH40" s="81"/>
      <c r="AI40" s="81"/>
      <c r="AJ40" s="81"/>
      <c r="AK40" s="81"/>
      <c r="AL40" s="81"/>
      <c r="AM40" s="81"/>
      <c r="AN40" s="81"/>
      <c r="AO40" s="81"/>
      <c r="AP40" s="81"/>
      <c r="AQ40" s="412"/>
      <c r="AR40" s="412"/>
      <c r="AS40" s="412"/>
      <c r="AT40" s="412"/>
      <c r="AU40" s="412"/>
      <c r="AV40" s="412"/>
      <c r="AW40" s="463"/>
      <c r="AX40" s="440"/>
      <c r="AY40" s="441"/>
    </row>
    <row r="41" spans="2:53" ht="6.95" customHeight="1">
      <c r="B41" s="389"/>
      <c r="C41" s="389"/>
      <c r="D41" s="389"/>
      <c r="E41" s="108"/>
      <c r="F41" s="97"/>
      <c r="G41" s="97"/>
      <c r="H41" s="97"/>
      <c r="I41" s="97"/>
      <c r="J41" s="97"/>
      <c r="K41" s="97"/>
      <c r="L41" s="97"/>
      <c r="M41" s="97"/>
      <c r="N41" s="97"/>
      <c r="O41" s="97"/>
      <c r="P41" s="97"/>
      <c r="Q41" s="97"/>
      <c r="R41" s="90"/>
      <c r="S41" s="83"/>
      <c r="T41" s="458"/>
      <c r="U41" s="459"/>
      <c r="V41" s="101"/>
      <c r="W41" s="101"/>
      <c r="X41" s="101"/>
      <c r="Y41" s="101"/>
      <c r="Z41" s="101"/>
      <c r="AA41" s="101"/>
      <c r="AB41" s="101"/>
      <c r="AC41" s="101"/>
      <c r="AD41" s="101"/>
      <c r="AE41" s="101"/>
      <c r="AF41" s="101"/>
      <c r="AG41" s="101"/>
      <c r="AH41" s="101"/>
      <c r="AI41" s="101"/>
      <c r="AJ41" s="101"/>
      <c r="AK41" s="101"/>
      <c r="AL41" s="101"/>
      <c r="AM41" s="101"/>
      <c r="AN41" s="101"/>
      <c r="AO41" s="101"/>
      <c r="AP41" s="101"/>
      <c r="AQ41" s="415"/>
      <c r="AR41" s="415"/>
      <c r="AS41" s="415"/>
      <c r="AT41" s="415"/>
      <c r="AU41" s="415"/>
      <c r="AV41" s="415"/>
      <c r="AW41" s="464"/>
      <c r="AX41" s="442"/>
      <c r="AY41" s="443"/>
    </row>
    <row r="42" spans="2:53" ht="6.95" customHeight="1">
      <c r="B42" s="389"/>
      <c r="C42" s="389"/>
      <c r="D42" s="389"/>
      <c r="E42" s="107"/>
      <c r="F42" s="95"/>
      <c r="G42" s="95"/>
      <c r="H42" s="95"/>
      <c r="I42" s="95"/>
      <c r="J42" s="95"/>
      <c r="K42" s="95"/>
      <c r="L42" s="95"/>
      <c r="M42" s="95"/>
      <c r="N42" s="95"/>
      <c r="O42" s="95"/>
      <c r="P42" s="95"/>
      <c r="Q42" s="95"/>
      <c r="R42" s="90"/>
      <c r="S42" s="83"/>
      <c r="T42" s="99"/>
      <c r="U42" s="99"/>
      <c r="V42" s="81"/>
      <c r="W42" s="82"/>
      <c r="X42" s="82"/>
      <c r="Y42" s="82"/>
      <c r="Z42" s="82"/>
      <c r="AA42" s="82"/>
      <c r="AB42" s="82"/>
      <c r="AC42" s="81"/>
      <c r="AD42" s="82"/>
      <c r="AE42" s="82"/>
      <c r="AF42" s="82"/>
      <c r="AG42" s="82"/>
      <c r="AH42" s="82"/>
      <c r="AI42" s="82"/>
      <c r="AJ42" s="82"/>
      <c r="AK42" s="81"/>
      <c r="AL42" s="81"/>
      <c r="AM42" s="81"/>
      <c r="AN42" s="81"/>
      <c r="AO42" s="81"/>
      <c r="AP42" s="81"/>
      <c r="AQ42" s="82"/>
      <c r="AR42" s="82"/>
      <c r="AS42" s="82"/>
      <c r="AT42" s="82"/>
      <c r="AU42" s="82"/>
      <c r="AV42" s="82"/>
      <c r="AW42" s="81"/>
      <c r="AX42" s="82"/>
      <c r="AY42" s="82"/>
    </row>
    <row r="43" spans="2:53" ht="6.95" customHeight="1">
      <c r="B43" s="389"/>
      <c r="C43" s="389"/>
      <c r="D43" s="389"/>
      <c r="E43" s="428" t="s">
        <v>241</v>
      </c>
      <c r="F43" s="389" t="s">
        <v>230</v>
      </c>
      <c r="G43" s="389"/>
      <c r="H43" s="422" t="s">
        <v>240</v>
      </c>
      <c r="I43" s="422"/>
      <c r="J43" s="422"/>
      <c r="K43" s="422"/>
      <c r="L43" s="422"/>
      <c r="M43" s="422"/>
      <c r="N43" s="422"/>
      <c r="O43" s="422"/>
      <c r="P43" s="422"/>
      <c r="Q43" s="422"/>
      <c r="R43" s="90"/>
      <c r="S43" s="83"/>
      <c r="T43" s="85"/>
      <c r="U43" s="99"/>
      <c r="V43" s="81"/>
      <c r="W43" s="81"/>
      <c r="X43" s="81"/>
      <c r="Y43" s="81"/>
      <c r="Z43" s="81"/>
      <c r="AA43" s="81"/>
      <c r="AB43" s="81"/>
      <c r="AC43" s="81"/>
      <c r="AD43" s="81"/>
      <c r="AE43" s="82"/>
      <c r="AF43" s="82"/>
      <c r="AG43" s="82"/>
      <c r="AH43" s="82"/>
      <c r="AI43" s="82"/>
      <c r="AJ43" s="82"/>
      <c r="AK43" s="82"/>
      <c r="AL43" s="82"/>
      <c r="AM43" s="82"/>
      <c r="AN43" s="82"/>
      <c r="AO43" s="81"/>
      <c r="AP43" s="81"/>
      <c r="AQ43" s="81"/>
      <c r="AR43" s="81"/>
      <c r="AS43" s="81"/>
      <c r="AT43" s="81"/>
      <c r="AU43" s="81"/>
      <c r="AV43" s="81"/>
      <c r="AW43" s="81"/>
      <c r="AX43" s="82"/>
      <c r="AY43" s="82"/>
      <c r="BA43" s="81"/>
    </row>
    <row r="44" spans="2:53" ht="6.95" customHeight="1">
      <c r="B44" s="389"/>
      <c r="C44" s="389"/>
      <c r="D44" s="389"/>
      <c r="E44" s="428"/>
      <c r="F44" s="389"/>
      <c r="G44" s="389"/>
      <c r="H44" s="422"/>
      <c r="I44" s="422"/>
      <c r="J44" s="422"/>
      <c r="K44" s="422"/>
      <c r="L44" s="422"/>
      <c r="M44" s="422"/>
      <c r="N44" s="422"/>
      <c r="O44" s="422"/>
      <c r="P44" s="422"/>
      <c r="Q44" s="422"/>
      <c r="R44" s="90"/>
      <c r="S44" s="83"/>
      <c r="T44" s="99"/>
      <c r="U44" s="99"/>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2"/>
      <c r="AY44" s="82"/>
      <c r="BA44" s="81"/>
    </row>
    <row r="45" spans="2:53" ht="6.95" customHeight="1">
      <c r="B45" s="389"/>
      <c r="C45" s="389"/>
      <c r="D45" s="389"/>
      <c r="E45" s="428"/>
      <c r="F45" s="389" t="s">
        <v>229</v>
      </c>
      <c r="G45" s="389"/>
      <c r="H45" s="422" t="s">
        <v>240</v>
      </c>
      <c r="I45" s="422"/>
      <c r="J45" s="422"/>
      <c r="K45" s="422"/>
      <c r="L45" s="422"/>
      <c r="M45" s="422"/>
      <c r="N45" s="422"/>
      <c r="O45" s="422"/>
      <c r="P45" s="422"/>
      <c r="Q45" s="422"/>
      <c r="R45" s="90"/>
      <c r="S45" s="83"/>
      <c r="T45" s="99"/>
      <c r="U45" s="99"/>
      <c r="V45" s="81"/>
      <c r="W45" s="82"/>
      <c r="X45" s="82"/>
      <c r="Y45" s="82"/>
      <c r="Z45" s="82"/>
      <c r="AA45" s="82"/>
      <c r="AB45" s="94"/>
      <c r="AC45" s="81"/>
      <c r="AD45" s="81"/>
      <c r="AE45" s="81"/>
      <c r="AF45" s="81"/>
      <c r="AG45" s="82"/>
      <c r="AH45" s="82"/>
      <c r="AI45" s="82"/>
      <c r="AJ45" s="82"/>
      <c r="AK45" s="82"/>
      <c r="AL45" s="82"/>
      <c r="AM45" s="81"/>
      <c r="AN45" s="81"/>
      <c r="AO45" s="81"/>
      <c r="AP45" s="81"/>
      <c r="AQ45" s="81"/>
      <c r="AR45" s="81"/>
      <c r="AS45" s="81"/>
      <c r="AT45" s="81"/>
      <c r="AU45" s="81"/>
      <c r="AV45" s="81"/>
      <c r="AW45" s="81"/>
      <c r="AX45" s="82"/>
      <c r="AY45" s="82"/>
      <c r="BA45" s="81"/>
    </row>
    <row r="46" spans="2:53" ht="6.95" customHeight="1">
      <c r="B46" s="389"/>
      <c r="C46" s="389"/>
      <c r="D46" s="389"/>
      <c r="E46" s="428"/>
      <c r="F46" s="389"/>
      <c r="G46" s="389"/>
      <c r="H46" s="422"/>
      <c r="I46" s="422"/>
      <c r="J46" s="422"/>
      <c r="K46" s="422"/>
      <c r="L46" s="422"/>
      <c r="M46" s="422"/>
      <c r="N46" s="422"/>
      <c r="O46" s="422"/>
      <c r="P46" s="422"/>
      <c r="Q46" s="422"/>
      <c r="R46" s="90"/>
      <c r="S46" s="83"/>
      <c r="T46" s="99"/>
      <c r="U46" s="99"/>
      <c r="V46" s="81"/>
      <c r="W46" s="82"/>
      <c r="X46" s="82"/>
      <c r="Y46" s="82"/>
      <c r="Z46" s="82"/>
      <c r="AA46" s="82"/>
      <c r="AB46" s="94"/>
      <c r="AC46" s="81"/>
      <c r="AD46" s="81"/>
      <c r="AE46" s="81"/>
      <c r="AF46" s="81"/>
      <c r="AG46" s="82"/>
      <c r="AH46" s="82"/>
      <c r="AI46" s="82"/>
      <c r="AJ46" s="82"/>
      <c r="AK46" s="82"/>
      <c r="AL46" s="82"/>
      <c r="AM46" s="81"/>
      <c r="AN46" s="81"/>
      <c r="AO46" s="81"/>
      <c r="AP46" s="81"/>
      <c r="AQ46" s="81"/>
      <c r="AR46" s="81"/>
      <c r="AS46" s="81"/>
      <c r="AT46" s="81"/>
      <c r="AU46" s="81"/>
      <c r="AV46" s="81"/>
      <c r="AW46" s="81"/>
      <c r="AX46" s="82"/>
      <c r="AY46" s="82"/>
      <c r="BA46" s="81"/>
    </row>
    <row r="47" spans="2:53" ht="6.95" customHeight="1">
      <c r="B47" s="389"/>
      <c r="C47" s="389"/>
      <c r="D47" s="389"/>
      <c r="E47" s="428"/>
      <c r="F47" s="389" t="s">
        <v>227</v>
      </c>
      <c r="G47" s="389"/>
      <c r="H47" s="419" t="s">
        <v>239</v>
      </c>
      <c r="I47" s="419"/>
      <c r="J47" s="419"/>
      <c r="K47" s="419"/>
      <c r="L47" s="419"/>
      <c r="M47" s="419"/>
      <c r="N47" s="419"/>
      <c r="O47" s="419"/>
      <c r="P47" s="419"/>
      <c r="Q47" s="419"/>
      <c r="R47" s="90"/>
      <c r="S47" s="83"/>
      <c r="T47" s="99"/>
      <c r="U47" s="99"/>
      <c r="V47" s="81"/>
      <c r="W47" s="82"/>
      <c r="X47" s="82"/>
      <c r="Y47" s="82"/>
      <c r="Z47" s="82"/>
      <c r="AA47" s="82"/>
      <c r="AB47" s="94"/>
      <c r="AC47" s="81"/>
      <c r="AD47" s="81"/>
      <c r="AE47" s="81"/>
      <c r="AF47" s="81"/>
      <c r="AG47" s="81"/>
      <c r="AH47" s="81"/>
      <c r="AI47" s="81"/>
      <c r="AJ47" s="81"/>
      <c r="AK47" s="81"/>
      <c r="AL47" s="81"/>
      <c r="AM47" s="81"/>
      <c r="AN47" s="81"/>
      <c r="AO47" s="81"/>
      <c r="AP47" s="81"/>
      <c r="AQ47" s="81"/>
      <c r="AR47" s="81"/>
      <c r="AS47" s="81"/>
      <c r="AT47" s="81"/>
      <c r="AU47" s="81"/>
      <c r="AV47" s="81"/>
      <c r="AW47" s="81"/>
      <c r="AX47" s="82"/>
      <c r="AY47" s="82"/>
      <c r="BA47" s="81"/>
    </row>
    <row r="48" spans="2:53" ht="6.95" customHeight="1">
      <c r="B48" s="389"/>
      <c r="C48" s="389"/>
      <c r="D48" s="389"/>
      <c r="E48" s="428"/>
      <c r="F48" s="389"/>
      <c r="G48" s="389"/>
      <c r="H48" s="419"/>
      <c r="I48" s="419"/>
      <c r="J48" s="419"/>
      <c r="K48" s="419"/>
      <c r="L48" s="419"/>
      <c r="M48" s="419"/>
      <c r="N48" s="419"/>
      <c r="O48" s="419"/>
      <c r="P48" s="419"/>
      <c r="Q48" s="419"/>
      <c r="R48" s="90"/>
      <c r="S48" s="83"/>
      <c r="T48" s="99"/>
      <c r="U48" s="99"/>
      <c r="V48" s="81"/>
      <c r="W48" s="82"/>
      <c r="X48" s="82"/>
      <c r="Y48" s="82"/>
      <c r="Z48" s="82"/>
      <c r="AA48" s="82"/>
      <c r="AB48" s="94"/>
      <c r="AC48" s="81"/>
      <c r="AD48" s="81"/>
      <c r="AE48" s="81"/>
      <c r="AF48" s="81"/>
      <c r="AG48" s="81"/>
      <c r="AH48" s="81"/>
      <c r="AI48" s="81"/>
      <c r="AJ48" s="81"/>
      <c r="AK48" s="81"/>
      <c r="AL48" s="81"/>
      <c r="AM48" s="81"/>
      <c r="AN48" s="81"/>
      <c r="AO48" s="81"/>
      <c r="AP48" s="81"/>
      <c r="AQ48" s="81"/>
      <c r="AR48" s="81"/>
      <c r="AS48" s="81"/>
      <c r="AT48" s="81"/>
      <c r="AU48" s="81"/>
      <c r="AV48" s="81"/>
      <c r="AW48" s="81"/>
      <c r="AX48" s="82"/>
      <c r="AY48" s="82"/>
      <c r="BA48" s="81"/>
    </row>
    <row r="49" spans="2:53" ht="6.95" customHeight="1">
      <c r="B49" s="389"/>
      <c r="C49" s="389"/>
      <c r="D49" s="389"/>
      <c r="E49" s="428"/>
      <c r="F49" s="389" t="s">
        <v>225</v>
      </c>
      <c r="G49" s="389"/>
      <c r="H49" s="419" t="s">
        <v>239</v>
      </c>
      <c r="I49" s="419"/>
      <c r="J49" s="419"/>
      <c r="K49" s="419"/>
      <c r="L49" s="419"/>
      <c r="M49" s="419"/>
      <c r="N49" s="419"/>
      <c r="O49" s="419"/>
      <c r="P49" s="419"/>
      <c r="Q49" s="419"/>
      <c r="R49" s="90"/>
      <c r="S49" s="83"/>
      <c r="T49" s="454" t="s">
        <v>278</v>
      </c>
      <c r="U49" s="455"/>
      <c r="V49" s="105"/>
      <c r="W49" s="105"/>
      <c r="X49" s="105"/>
      <c r="Y49" s="105"/>
      <c r="Z49" s="105"/>
      <c r="AA49" s="105"/>
      <c r="AB49" s="105"/>
      <c r="AC49" s="105"/>
      <c r="AD49" s="105"/>
      <c r="AE49" s="106"/>
      <c r="AF49" s="106"/>
      <c r="AG49" s="106"/>
      <c r="AH49" s="106"/>
      <c r="AI49" s="106"/>
      <c r="AJ49" s="106"/>
      <c r="AK49" s="106"/>
      <c r="AL49" s="105"/>
      <c r="AM49" s="105"/>
      <c r="AN49" s="105"/>
      <c r="AO49" s="105"/>
      <c r="AP49" s="105"/>
      <c r="AQ49" s="105"/>
      <c r="AR49" s="105"/>
      <c r="AS49" s="105"/>
      <c r="AT49" s="105"/>
      <c r="AU49" s="105"/>
      <c r="AV49" s="105"/>
      <c r="AW49" s="118"/>
      <c r="AX49" s="438" t="s">
        <v>221</v>
      </c>
      <c r="AY49" s="439"/>
      <c r="BA49" s="81"/>
    </row>
    <row r="50" spans="2:53" ht="6.95" customHeight="1">
      <c r="B50" s="389"/>
      <c r="C50" s="389"/>
      <c r="D50" s="389"/>
      <c r="E50" s="428"/>
      <c r="F50" s="389"/>
      <c r="G50" s="389"/>
      <c r="H50" s="419"/>
      <c r="I50" s="419"/>
      <c r="J50" s="419"/>
      <c r="K50" s="419"/>
      <c r="L50" s="419"/>
      <c r="M50" s="419"/>
      <c r="N50" s="419"/>
      <c r="O50" s="419"/>
      <c r="P50" s="419"/>
      <c r="Q50" s="419"/>
      <c r="R50" s="90"/>
      <c r="S50" s="83"/>
      <c r="T50" s="456"/>
      <c r="U50" s="457"/>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92"/>
      <c r="AX50" s="440"/>
      <c r="AY50" s="441"/>
      <c r="BA50" s="81"/>
    </row>
    <row r="51" spans="2:53" ht="6.95" customHeight="1">
      <c r="B51" s="389"/>
      <c r="C51" s="389"/>
      <c r="D51" s="389"/>
      <c r="E51" s="428"/>
      <c r="F51" s="389" t="s">
        <v>226</v>
      </c>
      <c r="G51" s="389"/>
      <c r="H51" s="419" t="s">
        <v>239</v>
      </c>
      <c r="I51" s="419"/>
      <c r="J51" s="419"/>
      <c r="K51" s="419"/>
      <c r="L51" s="419"/>
      <c r="M51" s="419"/>
      <c r="N51" s="419"/>
      <c r="O51" s="419"/>
      <c r="P51" s="419"/>
      <c r="Q51" s="419"/>
      <c r="R51" s="90"/>
      <c r="S51" s="83"/>
      <c r="T51" s="456"/>
      <c r="U51" s="457"/>
      <c r="V51" s="81"/>
      <c r="W51" s="387"/>
      <c r="X51" s="389" t="s">
        <v>280</v>
      </c>
      <c r="Y51" s="389"/>
      <c r="Z51" s="389"/>
      <c r="AA51" s="389"/>
      <c r="AB51" s="389"/>
      <c r="AC51" s="81"/>
      <c r="AD51" s="81"/>
      <c r="AE51" s="81"/>
      <c r="AF51" s="81"/>
      <c r="AG51" s="81"/>
      <c r="AH51" s="81"/>
      <c r="AI51" s="81"/>
      <c r="AJ51" s="81"/>
      <c r="AK51" s="81"/>
      <c r="AL51" s="81"/>
      <c r="AM51" s="81"/>
      <c r="AN51" s="81"/>
      <c r="AO51" s="81"/>
      <c r="AP51" s="81"/>
      <c r="AQ51" s="81"/>
      <c r="AR51" s="81"/>
      <c r="AS51" s="81"/>
      <c r="AT51" s="81"/>
      <c r="AU51" s="81"/>
      <c r="AV51" s="81"/>
      <c r="AW51" s="92"/>
      <c r="AX51" s="440"/>
      <c r="AY51" s="441"/>
      <c r="BA51" s="81"/>
    </row>
    <row r="52" spans="2:53" ht="6.95" customHeight="1">
      <c r="B52" s="389"/>
      <c r="C52" s="389"/>
      <c r="D52" s="389"/>
      <c r="E52" s="428"/>
      <c r="F52" s="389"/>
      <c r="G52" s="389"/>
      <c r="H52" s="419"/>
      <c r="I52" s="419"/>
      <c r="J52" s="419"/>
      <c r="K52" s="419"/>
      <c r="L52" s="419"/>
      <c r="M52" s="419"/>
      <c r="N52" s="419"/>
      <c r="O52" s="419"/>
      <c r="P52" s="419"/>
      <c r="Q52" s="419"/>
      <c r="R52" s="90"/>
      <c r="S52" s="83"/>
      <c r="T52" s="456"/>
      <c r="U52" s="457"/>
      <c r="V52" s="81"/>
      <c r="W52" s="387"/>
      <c r="X52" s="389"/>
      <c r="Y52" s="389"/>
      <c r="Z52" s="389"/>
      <c r="AA52" s="389"/>
      <c r="AB52" s="389"/>
      <c r="AC52" s="105"/>
      <c r="AD52" s="105"/>
      <c r="AE52" s="105"/>
      <c r="AF52" s="104"/>
      <c r="AG52" s="81"/>
      <c r="AH52" s="81"/>
      <c r="AI52" s="420" t="s">
        <v>233</v>
      </c>
      <c r="AJ52" s="421" t="s">
        <v>292</v>
      </c>
      <c r="AK52" s="421"/>
      <c r="AL52" s="421"/>
      <c r="AM52" s="421"/>
      <c r="AN52" s="421"/>
      <c r="AO52" s="81"/>
      <c r="AP52" s="81"/>
      <c r="AQ52" s="81"/>
      <c r="AR52" s="81"/>
      <c r="AS52" s="81"/>
      <c r="AT52" s="81"/>
      <c r="AU52" s="81"/>
      <c r="AV52" s="81"/>
      <c r="AW52" s="92"/>
      <c r="AX52" s="440"/>
      <c r="AY52" s="441"/>
      <c r="BA52" s="81"/>
    </row>
    <row r="53" spans="2:53" ht="6.95" customHeight="1">
      <c r="B53" s="389"/>
      <c r="C53" s="389"/>
      <c r="D53" s="389"/>
      <c r="E53" s="428"/>
      <c r="F53" s="389" t="s">
        <v>223</v>
      </c>
      <c r="G53" s="389"/>
      <c r="H53" s="419" t="s">
        <v>239</v>
      </c>
      <c r="I53" s="419"/>
      <c r="J53" s="419"/>
      <c r="K53" s="419"/>
      <c r="L53" s="419"/>
      <c r="M53" s="419"/>
      <c r="N53" s="419"/>
      <c r="O53" s="419"/>
      <c r="P53" s="419"/>
      <c r="Q53" s="419"/>
      <c r="R53" s="90"/>
      <c r="S53" s="83"/>
      <c r="T53" s="456"/>
      <c r="U53" s="457"/>
      <c r="V53" s="81"/>
      <c r="W53" s="388"/>
      <c r="X53" s="105"/>
      <c r="Y53" s="105"/>
      <c r="Z53" s="105"/>
      <c r="AA53" s="105"/>
      <c r="AB53" s="105"/>
      <c r="AC53" s="81"/>
      <c r="AD53" s="81"/>
      <c r="AE53" s="81"/>
      <c r="AF53" s="93"/>
      <c r="AG53" s="81"/>
      <c r="AH53" s="81"/>
      <c r="AI53" s="420"/>
      <c r="AJ53" s="421"/>
      <c r="AK53" s="421"/>
      <c r="AL53" s="421"/>
      <c r="AM53" s="421"/>
      <c r="AN53" s="421"/>
      <c r="AO53" s="81"/>
      <c r="AP53" s="81"/>
      <c r="AQ53" s="405" t="s">
        <v>285</v>
      </c>
      <c r="AR53" s="388"/>
      <c r="AS53" s="388"/>
      <c r="AT53" s="388"/>
      <c r="AU53" s="388"/>
      <c r="AV53" s="388"/>
      <c r="AW53" s="441"/>
      <c r="AX53" s="440"/>
      <c r="AY53" s="441"/>
      <c r="BA53" s="81"/>
    </row>
    <row r="54" spans="2:53" ht="6.95" customHeight="1">
      <c r="B54" s="389"/>
      <c r="C54" s="389"/>
      <c r="D54" s="389"/>
      <c r="E54" s="428"/>
      <c r="F54" s="389"/>
      <c r="G54" s="389"/>
      <c r="H54" s="419"/>
      <c r="I54" s="419"/>
      <c r="J54" s="419"/>
      <c r="K54" s="419"/>
      <c r="L54" s="419"/>
      <c r="M54" s="419"/>
      <c r="N54" s="419"/>
      <c r="O54" s="419"/>
      <c r="P54" s="419"/>
      <c r="Q54" s="419"/>
      <c r="R54" s="90"/>
      <c r="S54" s="83"/>
      <c r="T54" s="456"/>
      <c r="U54" s="457"/>
      <c r="V54" s="81"/>
      <c r="W54" s="388"/>
      <c r="X54" s="81"/>
      <c r="Y54" s="81"/>
      <c r="Z54" s="81"/>
      <c r="AA54" s="81"/>
      <c r="AB54" s="81"/>
      <c r="AC54" s="81"/>
      <c r="AD54" s="81"/>
      <c r="AE54" s="81"/>
      <c r="AF54" s="93"/>
      <c r="AG54" s="105"/>
      <c r="AH54" s="105"/>
      <c r="AI54" s="420"/>
      <c r="AJ54" s="421"/>
      <c r="AK54" s="421"/>
      <c r="AL54" s="421"/>
      <c r="AM54" s="421"/>
      <c r="AN54" s="421"/>
      <c r="AO54" s="81"/>
      <c r="AP54" s="81"/>
      <c r="AQ54" s="388"/>
      <c r="AR54" s="388"/>
      <c r="AS54" s="388"/>
      <c r="AT54" s="388"/>
      <c r="AU54" s="388"/>
      <c r="AV54" s="388"/>
      <c r="AW54" s="441"/>
      <c r="AX54" s="440"/>
      <c r="AY54" s="441"/>
      <c r="BA54" s="81"/>
    </row>
    <row r="55" spans="2:53" ht="6.95" customHeight="1">
      <c r="B55" s="389"/>
      <c r="C55" s="389"/>
      <c r="D55" s="389"/>
      <c r="E55" s="428"/>
      <c r="F55" s="389" t="s">
        <v>238</v>
      </c>
      <c r="G55" s="389"/>
      <c r="H55" s="418" t="s">
        <v>228</v>
      </c>
      <c r="I55" s="418"/>
      <c r="J55" s="418"/>
      <c r="K55" s="418"/>
      <c r="L55" s="418"/>
      <c r="M55" s="418"/>
      <c r="N55" s="418"/>
      <c r="O55" s="418"/>
      <c r="P55" s="418"/>
      <c r="Q55" s="418"/>
      <c r="R55" s="90"/>
      <c r="S55" s="83"/>
      <c r="T55" s="456"/>
      <c r="U55" s="457"/>
      <c r="V55" s="81"/>
      <c r="W55" s="388"/>
      <c r="X55" s="101"/>
      <c r="Y55" s="81"/>
      <c r="Z55" s="81"/>
      <c r="AA55" s="81"/>
      <c r="AB55" s="81"/>
      <c r="AC55" s="81"/>
      <c r="AD55" s="81"/>
      <c r="AE55" s="81"/>
      <c r="AF55" s="93"/>
      <c r="AG55" s="81"/>
      <c r="AH55" s="81"/>
      <c r="AI55" s="420"/>
      <c r="AJ55" s="421"/>
      <c r="AK55" s="421"/>
      <c r="AL55" s="421"/>
      <c r="AM55" s="421"/>
      <c r="AN55" s="421"/>
      <c r="AO55" s="81"/>
      <c r="AP55" s="81"/>
      <c r="AQ55" s="388"/>
      <c r="AR55" s="388"/>
      <c r="AS55" s="388"/>
      <c r="AT55" s="388"/>
      <c r="AU55" s="388"/>
      <c r="AV55" s="388"/>
      <c r="AW55" s="441"/>
      <c r="AX55" s="440"/>
      <c r="AY55" s="441"/>
      <c r="BA55" s="81"/>
    </row>
    <row r="56" spans="2:53" ht="6.95" customHeight="1">
      <c r="B56" s="389"/>
      <c r="C56" s="389"/>
      <c r="D56" s="389"/>
      <c r="E56" s="428"/>
      <c r="F56" s="389"/>
      <c r="G56" s="389"/>
      <c r="H56" s="418"/>
      <c r="I56" s="418"/>
      <c r="J56" s="418"/>
      <c r="K56" s="418"/>
      <c r="L56" s="418"/>
      <c r="M56" s="418"/>
      <c r="N56" s="418"/>
      <c r="O56" s="418"/>
      <c r="P56" s="418"/>
      <c r="Q56" s="418"/>
      <c r="R56" s="90"/>
      <c r="S56" s="83"/>
      <c r="T56" s="456"/>
      <c r="U56" s="457"/>
      <c r="V56" s="81"/>
      <c r="W56" s="387"/>
      <c r="X56" s="389" t="s">
        <v>279</v>
      </c>
      <c r="Y56" s="389"/>
      <c r="Z56" s="389"/>
      <c r="AA56" s="389"/>
      <c r="AB56" s="389"/>
      <c r="AC56" s="101"/>
      <c r="AD56" s="101"/>
      <c r="AE56" s="101"/>
      <c r="AF56" s="100"/>
      <c r="AG56" s="81"/>
      <c r="AH56" s="81"/>
      <c r="AI56" s="81"/>
      <c r="AJ56" s="81"/>
      <c r="AK56" s="81"/>
      <c r="AL56" s="81"/>
      <c r="AM56" s="81"/>
      <c r="AN56" s="81"/>
      <c r="AO56" s="81"/>
      <c r="AP56" s="81"/>
      <c r="AQ56" s="388"/>
      <c r="AR56" s="388"/>
      <c r="AS56" s="388"/>
      <c r="AT56" s="388"/>
      <c r="AU56" s="388"/>
      <c r="AV56" s="388"/>
      <c r="AW56" s="441"/>
      <c r="AX56" s="440"/>
      <c r="AY56" s="441"/>
      <c r="BA56" s="81"/>
    </row>
    <row r="57" spans="2:53" ht="6.95" customHeight="1">
      <c r="B57" s="389"/>
      <c r="C57" s="389"/>
      <c r="D57" s="389"/>
      <c r="E57" s="428"/>
      <c r="F57" s="426" t="s">
        <v>237</v>
      </c>
      <c r="G57" s="389"/>
      <c r="H57" s="418" t="s">
        <v>263</v>
      </c>
      <c r="I57" s="418"/>
      <c r="J57" s="418"/>
      <c r="K57" s="418"/>
      <c r="L57" s="418"/>
      <c r="M57" s="418"/>
      <c r="N57" s="418"/>
      <c r="O57" s="418"/>
      <c r="P57" s="418"/>
      <c r="Q57" s="418"/>
      <c r="R57" s="90"/>
      <c r="S57" s="83"/>
      <c r="T57" s="456"/>
      <c r="U57" s="457"/>
      <c r="V57" s="81"/>
      <c r="W57" s="82"/>
      <c r="X57" s="389"/>
      <c r="Y57" s="389"/>
      <c r="Z57" s="389"/>
      <c r="AA57" s="389"/>
      <c r="AB57" s="389"/>
      <c r="AC57" s="81"/>
      <c r="AD57" s="81"/>
      <c r="AE57" s="81"/>
      <c r="AF57" s="81"/>
      <c r="AG57" s="81"/>
      <c r="AH57" s="81"/>
      <c r="AI57" s="81"/>
      <c r="AJ57" s="81"/>
      <c r="AK57" s="94"/>
      <c r="AL57" s="81"/>
      <c r="AM57" s="81"/>
      <c r="AN57" s="81"/>
      <c r="AO57" s="81"/>
      <c r="AP57" s="81"/>
      <c r="AQ57" s="388"/>
      <c r="AR57" s="388"/>
      <c r="AS57" s="388"/>
      <c r="AT57" s="388"/>
      <c r="AU57" s="388"/>
      <c r="AV57" s="388"/>
      <c r="AW57" s="441"/>
      <c r="AX57" s="440"/>
      <c r="AY57" s="441"/>
      <c r="BA57" s="81"/>
    </row>
    <row r="58" spans="2:53" ht="6.95" customHeight="1">
      <c r="B58" s="389"/>
      <c r="C58" s="389"/>
      <c r="D58" s="389"/>
      <c r="E58" s="428"/>
      <c r="F58" s="426"/>
      <c r="G58" s="389"/>
      <c r="H58" s="418"/>
      <c r="I58" s="418"/>
      <c r="J58" s="418"/>
      <c r="K58" s="418"/>
      <c r="L58" s="418"/>
      <c r="M58" s="418"/>
      <c r="N58" s="418"/>
      <c r="O58" s="418"/>
      <c r="P58" s="418"/>
      <c r="Q58" s="418"/>
      <c r="R58" s="90"/>
      <c r="S58" s="83"/>
      <c r="T58" s="456"/>
      <c r="U58" s="457"/>
      <c r="V58" s="81"/>
      <c r="W58" s="82"/>
      <c r="X58" s="106"/>
      <c r="Y58" s="106"/>
      <c r="Z58" s="106"/>
      <c r="AA58" s="106"/>
      <c r="AB58" s="106"/>
      <c r="AC58" s="81"/>
      <c r="AD58" s="81"/>
      <c r="AE58" s="81"/>
      <c r="AF58" s="81"/>
      <c r="AG58" s="81"/>
      <c r="AH58" s="81"/>
      <c r="AI58" s="81"/>
      <c r="AJ58" s="81"/>
      <c r="AK58" s="94"/>
      <c r="AL58" s="81"/>
      <c r="AM58" s="81"/>
      <c r="AN58" s="81"/>
      <c r="AO58" s="81"/>
      <c r="AP58" s="81"/>
      <c r="AQ58" s="388"/>
      <c r="AR58" s="388"/>
      <c r="AS58" s="388"/>
      <c r="AT58" s="388"/>
      <c r="AU58" s="388"/>
      <c r="AV58" s="388"/>
      <c r="AW58" s="441"/>
      <c r="AX58" s="440"/>
      <c r="AY58" s="441"/>
      <c r="BA58" s="81"/>
    </row>
    <row r="59" spans="2:53" ht="6.95" customHeight="1">
      <c r="R59" s="81"/>
      <c r="S59" s="81"/>
      <c r="T59" s="456"/>
      <c r="U59" s="457"/>
      <c r="V59" s="81"/>
      <c r="W59" s="91"/>
      <c r="X59" s="91"/>
      <c r="Y59" s="91"/>
      <c r="Z59" s="91"/>
      <c r="AA59" s="91"/>
      <c r="AB59" s="91"/>
      <c r="AC59" s="81"/>
      <c r="AD59" s="81"/>
      <c r="AE59" s="81"/>
      <c r="AF59" s="81"/>
      <c r="AG59" s="81"/>
      <c r="AH59" s="81"/>
      <c r="AI59" s="81"/>
      <c r="AJ59" s="81"/>
      <c r="AK59" s="94"/>
      <c r="AL59" s="81"/>
      <c r="AM59" s="81"/>
      <c r="AN59" s="81"/>
      <c r="AO59" s="81"/>
      <c r="AP59" s="81"/>
      <c r="AQ59" s="388"/>
      <c r="AR59" s="388"/>
      <c r="AS59" s="388"/>
      <c r="AT59" s="388"/>
      <c r="AU59" s="388"/>
      <c r="AV59" s="388"/>
      <c r="AW59" s="441"/>
      <c r="AX59" s="440"/>
      <c r="AY59" s="441"/>
      <c r="BA59" s="81"/>
    </row>
    <row r="60" spans="2:53" ht="6.95" customHeight="1">
      <c r="R60" s="81"/>
      <c r="S60" s="81"/>
      <c r="T60" s="456"/>
      <c r="U60" s="457"/>
      <c r="V60" s="81"/>
      <c r="W60" s="91"/>
      <c r="X60" s="95"/>
      <c r="Y60" s="95"/>
      <c r="Z60" s="95"/>
      <c r="AA60" s="95"/>
      <c r="AB60" s="95"/>
      <c r="AC60" s="81"/>
      <c r="AD60" s="81"/>
      <c r="AE60" s="81"/>
      <c r="AF60" s="81"/>
      <c r="AG60" s="81"/>
      <c r="AH60" s="81"/>
      <c r="AI60" s="81"/>
      <c r="AJ60" s="81"/>
      <c r="AK60" s="94"/>
      <c r="AL60" s="81"/>
      <c r="AM60" s="81"/>
      <c r="AN60" s="81"/>
      <c r="AO60" s="81"/>
      <c r="AP60" s="81"/>
      <c r="AQ60" s="388"/>
      <c r="AR60" s="388"/>
      <c r="AS60" s="388"/>
      <c r="AT60" s="388"/>
      <c r="AU60" s="388"/>
      <c r="AV60" s="388"/>
      <c r="AW60" s="441"/>
      <c r="AX60" s="440"/>
      <c r="AY60" s="441"/>
      <c r="BA60" s="81"/>
    </row>
    <row r="61" spans="2:53" ht="6.95" customHeight="1">
      <c r="B61" s="402" t="s">
        <v>235</v>
      </c>
      <c r="C61" s="403"/>
      <c r="D61" s="423"/>
      <c r="E61" s="429" t="s">
        <v>234</v>
      </c>
      <c r="F61" s="389" t="s">
        <v>230</v>
      </c>
      <c r="G61" s="389"/>
      <c r="H61" s="418" t="s">
        <v>265</v>
      </c>
      <c r="I61" s="418"/>
      <c r="J61" s="418"/>
      <c r="K61" s="418"/>
      <c r="L61" s="418"/>
      <c r="M61" s="418"/>
      <c r="N61" s="418"/>
      <c r="O61" s="418"/>
      <c r="P61" s="418"/>
      <c r="Q61" s="418"/>
      <c r="R61" s="90"/>
      <c r="S61" s="81"/>
      <c r="T61" s="456"/>
      <c r="U61" s="457"/>
      <c r="V61" s="81"/>
      <c r="W61" s="387"/>
      <c r="X61" s="389" t="s">
        <v>281</v>
      </c>
      <c r="Y61" s="389"/>
      <c r="Z61" s="389"/>
      <c r="AA61" s="389"/>
      <c r="AB61" s="389"/>
      <c r="AC61" s="81"/>
      <c r="AD61" s="81"/>
      <c r="AE61" s="81"/>
      <c r="AF61" s="81"/>
      <c r="AG61" s="81"/>
      <c r="AH61" s="81"/>
      <c r="AI61" s="81"/>
      <c r="AJ61" s="81"/>
      <c r="AK61" s="94"/>
      <c r="AL61" s="81"/>
      <c r="AM61" s="81"/>
      <c r="AN61" s="81"/>
      <c r="AO61" s="81"/>
      <c r="AP61" s="81"/>
      <c r="AQ61" s="388"/>
      <c r="AR61" s="388"/>
      <c r="AS61" s="388"/>
      <c r="AT61" s="388"/>
      <c r="AU61" s="388"/>
      <c r="AV61" s="388"/>
      <c r="AW61" s="441"/>
      <c r="AX61" s="440"/>
      <c r="AY61" s="441"/>
      <c r="BA61" s="81"/>
    </row>
    <row r="62" spans="2:53" ht="6.95" customHeight="1">
      <c r="B62" s="404"/>
      <c r="C62" s="405"/>
      <c r="D62" s="424"/>
      <c r="E62" s="430"/>
      <c r="F62" s="389"/>
      <c r="G62" s="389"/>
      <c r="H62" s="418"/>
      <c r="I62" s="418"/>
      <c r="J62" s="418"/>
      <c r="K62" s="418"/>
      <c r="L62" s="418"/>
      <c r="M62" s="418"/>
      <c r="N62" s="418"/>
      <c r="O62" s="418"/>
      <c r="P62" s="418"/>
      <c r="Q62" s="418"/>
      <c r="R62" s="90"/>
      <c r="S62" s="81"/>
      <c r="T62" s="456"/>
      <c r="U62" s="457"/>
      <c r="V62" s="81"/>
      <c r="W62" s="387"/>
      <c r="X62" s="389"/>
      <c r="Y62" s="389"/>
      <c r="Z62" s="389"/>
      <c r="AA62" s="389"/>
      <c r="AB62" s="389"/>
      <c r="AC62" s="105"/>
      <c r="AD62" s="105"/>
      <c r="AE62" s="105"/>
      <c r="AF62" s="104"/>
      <c r="AG62" s="81"/>
      <c r="AH62" s="81"/>
      <c r="AI62" s="81"/>
      <c r="AJ62" s="81"/>
      <c r="AK62" s="94"/>
      <c r="AL62" s="81"/>
      <c r="AM62" s="81"/>
      <c r="AN62" s="81"/>
      <c r="AO62" s="81"/>
      <c r="AP62" s="81"/>
      <c r="AQ62" s="388"/>
      <c r="AR62" s="388"/>
      <c r="AS62" s="388"/>
      <c r="AT62" s="388"/>
      <c r="AU62" s="388"/>
      <c r="AV62" s="388"/>
      <c r="AW62" s="441"/>
      <c r="AX62" s="440"/>
      <c r="AY62" s="441"/>
      <c r="BA62" s="81"/>
    </row>
    <row r="63" spans="2:53" ht="6.95" customHeight="1">
      <c r="B63" s="404"/>
      <c r="C63" s="405"/>
      <c r="D63" s="424"/>
      <c r="E63" s="430"/>
      <c r="F63" s="389" t="s">
        <v>229</v>
      </c>
      <c r="G63" s="389"/>
      <c r="H63" s="418" t="s">
        <v>265</v>
      </c>
      <c r="I63" s="418"/>
      <c r="J63" s="418"/>
      <c r="K63" s="418"/>
      <c r="L63" s="418"/>
      <c r="M63" s="418"/>
      <c r="N63" s="418"/>
      <c r="O63" s="418"/>
      <c r="P63" s="418"/>
      <c r="Q63" s="418"/>
      <c r="R63" s="90"/>
      <c r="S63" s="83"/>
      <c r="T63" s="456"/>
      <c r="U63" s="457"/>
      <c r="V63" s="81"/>
      <c r="W63" s="388"/>
      <c r="X63" s="105"/>
      <c r="Y63" s="105"/>
      <c r="Z63" s="105"/>
      <c r="AA63" s="105"/>
      <c r="AB63" s="105"/>
      <c r="AC63" s="81"/>
      <c r="AD63" s="81"/>
      <c r="AE63" s="81"/>
      <c r="AF63" s="93"/>
      <c r="AG63" s="81"/>
      <c r="AH63" s="81"/>
      <c r="AI63" s="390" t="s">
        <v>233</v>
      </c>
      <c r="AJ63" s="421" t="s">
        <v>292</v>
      </c>
      <c r="AK63" s="421"/>
      <c r="AL63" s="421"/>
      <c r="AM63" s="421"/>
      <c r="AN63" s="421"/>
      <c r="AO63" s="81"/>
      <c r="AP63" s="81"/>
      <c r="AQ63" s="388"/>
      <c r="AR63" s="388"/>
      <c r="AS63" s="388"/>
      <c r="AT63" s="388"/>
      <c r="AU63" s="388"/>
      <c r="AV63" s="388"/>
      <c r="AW63" s="441"/>
      <c r="AX63" s="440"/>
      <c r="AY63" s="441"/>
      <c r="BA63" s="81"/>
    </row>
    <row r="64" spans="2:53" ht="6.95" customHeight="1">
      <c r="B64" s="404"/>
      <c r="C64" s="405"/>
      <c r="D64" s="424"/>
      <c r="E64" s="430"/>
      <c r="F64" s="389"/>
      <c r="G64" s="389"/>
      <c r="H64" s="418"/>
      <c r="I64" s="418"/>
      <c r="J64" s="418"/>
      <c r="K64" s="418"/>
      <c r="L64" s="418"/>
      <c r="M64" s="418"/>
      <c r="N64" s="418"/>
      <c r="O64" s="418"/>
      <c r="P64" s="418"/>
      <c r="Q64" s="418"/>
      <c r="R64" s="90"/>
      <c r="S64" s="83"/>
      <c r="T64" s="456"/>
      <c r="U64" s="457"/>
      <c r="V64" s="81"/>
      <c r="W64" s="388"/>
      <c r="X64" s="81"/>
      <c r="Y64" s="81"/>
      <c r="Z64" s="81"/>
      <c r="AA64" s="81"/>
      <c r="AB64" s="81"/>
      <c r="AC64" s="81"/>
      <c r="AD64" s="81"/>
      <c r="AE64" s="81"/>
      <c r="AF64" s="93"/>
      <c r="AG64" s="101"/>
      <c r="AH64" s="101"/>
      <c r="AI64" s="391"/>
      <c r="AJ64" s="421"/>
      <c r="AK64" s="421"/>
      <c r="AL64" s="421"/>
      <c r="AM64" s="421"/>
      <c r="AN64" s="421"/>
      <c r="AO64" s="81"/>
      <c r="AP64" s="81"/>
      <c r="AQ64" s="388"/>
      <c r="AR64" s="388"/>
      <c r="AS64" s="388"/>
      <c r="AT64" s="388"/>
      <c r="AU64" s="388"/>
      <c r="AV64" s="388"/>
      <c r="AW64" s="441"/>
      <c r="AX64" s="440"/>
      <c r="AY64" s="441"/>
      <c r="BA64" s="81"/>
    </row>
    <row r="65" spans="2:53" ht="6.95" customHeight="1">
      <c r="B65" s="404"/>
      <c r="C65" s="405"/>
      <c r="D65" s="424"/>
      <c r="E65" s="430"/>
      <c r="F65" s="389" t="s">
        <v>227</v>
      </c>
      <c r="G65" s="389"/>
      <c r="H65" s="417" t="s">
        <v>222</v>
      </c>
      <c r="I65" s="417"/>
      <c r="J65" s="417"/>
      <c r="K65" s="417"/>
      <c r="L65" s="417"/>
      <c r="M65" s="417"/>
      <c r="N65" s="417"/>
      <c r="O65" s="417"/>
      <c r="P65" s="417"/>
      <c r="Q65" s="417"/>
      <c r="R65" s="90"/>
      <c r="S65" s="83"/>
      <c r="T65" s="456"/>
      <c r="U65" s="457"/>
      <c r="V65" s="81"/>
      <c r="W65" s="388"/>
      <c r="X65" s="81"/>
      <c r="Y65" s="81"/>
      <c r="Z65" s="81"/>
      <c r="AA65" s="81"/>
      <c r="AB65" s="81"/>
      <c r="AC65" s="81"/>
      <c r="AD65" s="81"/>
      <c r="AE65" s="81"/>
      <c r="AF65" s="93"/>
      <c r="AG65" s="81"/>
      <c r="AH65" s="81"/>
      <c r="AI65" s="391"/>
      <c r="AJ65" s="421"/>
      <c r="AK65" s="421"/>
      <c r="AL65" s="421"/>
      <c r="AM65" s="421"/>
      <c r="AN65" s="421"/>
      <c r="AO65" s="81"/>
      <c r="AP65" s="81"/>
      <c r="AQ65" s="388"/>
      <c r="AR65" s="388"/>
      <c r="AS65" s="388"/>
      <c r="AT65" s="388"/>
      <c r="AU65" s="388"/>
      <c r="AV65" s="388"/>
      <c r="AW65" s="441"/>
      <c r="AX65" s="440"/>
      <c r="AY65" s="441"/>
      <c r="BA65" s="81"/>
    </row>
    <row r="66" spans="2:53" ht="6.95" customHeight="1">
      <c r="B66" s="404"/>
      <c r="C66" s="405"/>
      <c r="D66" s="424"/>
      <c r="E66" s="430"/>
      <c r="F66" s="389"/>
      <c r="G66" s="389"/>
      <c r="H66" s="417"/>
      <c r="I66" s="417"/>
      <c r="J66" s="417"/>
      <c r="K66" s="417"/>
      <c r="L66" s="417"/>
      <c r="M66" s="417"/>
      <c r="N66" s="417"/>
      <c r="O66" s="417"/>
      <c r="P66" s="417"/>
      <c r="Q66" s="417"/>
      <c r="R66" s="90"/>
      <c r="S66" s="83"/>
      <c r="T66" s="456"/>
      <c r="U66" s="457"/>
      <c r="V66" s="81"/>
      <c r="W66" s="388"/>
      <c r="X66" s="389" t="s">
        <v>279</v>
      </c>
      <c r="Y66" s="389"/>
      <c r="Z66" s="389"/>
      <c r="AA66" s="389"/>
      <c r="AB66" s="389"/>
      <c r="AC66" s="101"/>
      <c r="AD66" s="101"/>
      <c r="AE66" s="101"/>
      <c r="AF66" s="100"/>
      <c r="AG66" s="81"/>
      <c r="AH66" s="81"/>
      <c r="AI66" s="392"/>
      <c r="AJ66" s="421"/>
      <c r="AK66" s="421"/>
      <c r="AL66" s="421"/>
      <c r="AM66" s="421"/>
      <c r="AN66" s="421"/>
      <c r="AO66" s="81"/>
      <c r="AP66" s="81"/>
      <c r="AQ66" s="388"/>
      <c r="AR66" s="388"/>
      <c r="AS66" s="388"/>
      <c r="AT66" s="388"/>
      <c r="AU66" s="388"/>
      <c r="AV66" s="388"/>
      <c r="AW66" s="441"/>
      <c r="AX66" s="440"/>
      <c r="AY66" s="441"/>
      <c r="BA66" s="81"/>
    </row>
    <row r="67" spans="2:53" ht="6.95" customHeight="1">
      <c r="B67" s="404"/>
      <c r="C67" s="405"/>
      <c r="D67" s="424"/>
      <c r="E67" s="430"/>
      <c r="F67" s="389" t="s">
        <v>225</v>
      </c>
      <c r="G67" s="389"/>
      <c r="H67" s="417" t="s">
        <v>222</v>
      </c>
      <c r="I67" s="417"/>
      <c r="J67" s="417"/>
      <c r="K67" s="417"/>
      <c r="L67" s="417"/>
      <c r="M67" s="417"/>
      <c r="N67" s="417"/>
      <c r="O67" s="417"/>
      <c r="P67" s="417"/>
      <c r="Q67" s="417"/>
      <c r="R67" s="90"/>
      <c r="S67" s="83"/>
      <c r="T67" s="456"/>
      <c r="U67" s="457"/>
      <c r="V67" s="81"/>
      <c r="W67" s="82"/>
      <c r="X67" s="389"/>
      <c r="Y67" s="389"/>
      <c r="Z67" s="389"/>
      <c r="AA67" s="389"/>
      <c r="AB67" s="389"/>
      <c r="AC67" s="81"/>
      <c r="AD67" s="81"/>
      <c r="AE67" s="81"/>
      <c r="AF67" s="81"/>
      <c r="AG67" s="81"/>
      <c r="AH67" s="81"/>
      <c r="AI67" s="81"/>
      <c r="AJ67" s="81"/>
      <c r="AK67" s="109"/>
      <c r="AL67" s="81"/>
      <c r="AM67" s="81"/>
      <c r="AN67" s="81"/>
      <c r="AO67" s="81"/>
      <c r="AP67" s="81"/>
      <c r="AQ67" s="81"/>
      <c r="AR67" s="81"/>
      <c r="AS67" s="81"/>
      <c r="AT67" s="81"/>
      <c r="AU67" s="81"/>
      <c r="AV67" s="81"/>
      <c r="AW67" s="92"/>
      <c r="AX67" s="440"/>
      <c r="AY67" s="441"/>
      <c r="BA67" s="81"/>
    </row>
    <row r="68" spans="2:53" ht="6.95" customHeight="1">
      <c r="B68" s="404"/>
      <c r="C68" s="405"/>
      <c r="D68" s="424"/>
      <c r="E68" s="430"/>
      <c r="F68" s="389"/>
      <c r="G68" s="389"/>
      <c r="H68" s="417"/>
      <c r="I68" s="417"/>
      <c r="J68" s="417"/>
      <c r="K68" s="417"/>
      <c r="L68" s="417"/>
      <c r="M68" s="417"/>
      <c r="N68" s="417"/>
      <c r="O68" s="417"/>
      <c r="P68" s="417"/>
      <c r="Q68" s="417"/>
      <c r="R68" s="90"/>
      <c r="S68" s="83"/>
      <c r="T68" s="456"/>
      <c r="U68" s="457"/>
      <c r="V68" s="81"/>
      <c r="W68" s="82"/>
      <c r="X68" s="82"/>
      <c r="Y68" s="82"/>
      <c r="Z68" s="82"/>
      <c r="AA68" s="82"/>
      <c r="AB68" s="82"/>
      <c r="AC68" s="81"/>
      <c r="AD68" s="81"/>
      <c r="AE68" s="81"/>
      <c r="AF68" s="81"/>
      <c r="AG68" s="81"/>
      <c r="AH68" s="81"/>
      <c r="AI68" s="81"/>
      <c r="AJ68" s="81"/>
      <c r="AK68" s="81"/>
      <c r="AL68" s="81"/>
      <c r="AM68" s="81"/>
      <c r="AN68" s="81"/>
      <c r="AO68" s="81"/>
      <c r="AP68" s="81"/>
      <c r="AQ68" s="81"/>
      <c r="AR68" s="81"/>
      <c r="AS68" s="81"/>
      <c r="AT68" s="81"/>
      <c r="AU68" s="81"/>
      <c r="AV68" s="81"/>
      <c r="AW68" s="92"/>
      <c r="AX68" s="440"/>
      <c r="AY68" s="441"/>
      <c r="BA68" s="81"/>
    </row>
    <row r="69" spans="2:53" ht="6.95" customHeight="1">
      <c r="B69" s="404"/>
      <c r="C69" s="405"/>
      <c r="D69" s="424"/>
      <c r="E69" s="430"/>
      <c r="F69" s="389" t="s">
        <v>224</v>
      </c>
      <c r="G69" s="389"/>
      <c r="H69" s="417" t="s">
        <v>222</v>
      </c>
      <c r="I69" s="417"/>
      <c r="J69" s="417"/>
      <c r="K69" s="417"/>
      <c r="L69" s="417"/>
      <c r="M69" s="417"/>
      <c r="N69" s="417"/>
      <c r="O69" s="417"/>
      <c r="P69" s="417"/>
      <c r="Q69" s="417"/>
      <c r="R69" s="90"/>
      <c r="S69" s="83"/>
      <c r="T69" s="458"/>
      <c r="U69" s="459"/>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19"/>
      <c r="AX69" s="442"/>
      <c r="AY69" s="443"/>
      <c r="BA69" s="81"/>
    </row>
    <row r="70" spans="2:53" ht="6.95" customHeight="1">
      <c r="B70" s="404"/>
      <c r="C70" s="405"/>
      <c r="D70" s="424"/>
      <c r="E70" s="430"/>
      <c r="F70" s="389"/>
      <c r="G70" s="389"/>
      <c r="H70" s="417"/>
      <c r="I70" s="417"/>
      <c r="J70" s="417"/>
      <c r="K70" s="417"/>
      <c r="L70" s="417"/>
      <c r="M70" s="417"/>
      <c r="N70" s="417"/>
      <c r="O70" s="417"/>
      <c r="P70" s="417"/>
      <c r="Q70" s="417"/>
      <c r="R70" s="90"/>
      <c r="S70" s="83"/>
      <c r="T70" s="99"/>
      <c r="U70" s="99"/>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2"/>
      <c r="AY70" s="82"/>
      <c r="BA70" s="81"/>
    </row>
    <row r="71" spans="2:53" ht="6.95" customHeight="1">
      <c r="B71" s="404"/>
      <c r="C71" s="405"/>
      <c r="D71" s="424"/>
      <c r="E71" s="430"/>
      <c r="F71" s="389" t="s">
        <v>223</v>
      </c>
      <c r="G71" s="389"/>
      <c r="H71" s="417" t="s">
        <v>222</v>
      </c>
      <c r="I71" s="417"/>
      <c r="J71" s="417"/>
      <c r="K71" s="417"/>
      <c r="L71" s="417"/>
      <c r="M71" s="417"/>
      <c r="N71" s="417"/>
      <c r="O71" s="417"/>
      <c r="P71" s="417"/>
      <c r="Q71" s="417"/>
      <c r="R71" s="90"/>
      <c r="S71" s="83"/>
      <c r="T71" s="85"/>
      <c r="U71" s="85"/>
      <c r="V71" s="81"/>
      <c r="W71" s="81"/>
      <c r="X71" s="81"/>
      <c r="Y71" s="81"/>
      <c r="Z71" s="81"/>
      <c r="AA71" s="81"/>
      <c r="AB71" s="81"/>
      <c r="AC71" s="82"/>
      <c r="AD71" s="82"/>
      <c r="AE71" s="82"/>
      <c r="AF71" s="82"/>
      <c r="AG71" s="82"/>
      <c r="AH71" s="82"/>
      <c r="AI71" s="82"/>
      <c r="AJ71" s="82"/>
      <c r="AK71" s="82"/>
      <c r="AL71" s="84"/>
      <c r="AM71" s="84"/>
      <c r="AN71" s="84"/>
      <c r="AO71" s="82"/>
      <c r="AP71" s="82"/>
      <c r="AQ71" s="82"/>
      <c r="AR71" s="81"/>
      <c r="AS71" s="81"/>
      <c r="AT71" s="81"/>
      <c r="AU71" s="81"/>
      <c r="AV71" s="81"/>
      <c r="AW71" s="82"/>
      <c r="AX71" s="82"/>
      <c r="AY71" s="84"/>
      <c r="BA71" s="81"/>
    </row>
    <row r="72" spans="2:53" ht="6.95" customHeight="1">
      <c r="B72" s="404"/>
      <c r="C72" s="405"/>
      <c r="D72" s="424"/>
      <c r="E72" s="430"/>
      <c r="F72" s="389"/>
      <c r="G72" s="389"/>
      <c r="H72" s="417"/>
      <c r="I72" s="417"/>
      <c r="J72" s="417"/>
      <c r="K72" s="417"/>
      <c r="L72" s="417"/>
      <c r="M72" s="417"/>
      <c r="N72" s="417"/>
      <c r="O72" s="417"/>
      <c r="P72" s="417"/>
      <c r="Q72" s="417"/>
      <c r="R72" s="90"/>
      <c r="S72" s="83"/>
      <c r="T72" s="85"/>
      <c r="U72" s="85"/>
      <c r="V72" s="81"/>
      <c r="W72" s="81"/>
      <c r="X72" s="81"/>
      <c r="Y72" s="81"/>
      <c r="Z72" s="81"/>
      <c r="AA72" s="81"/>
      <c r="AB72" s="81"/>
      <c r="AC72" s="81"/>
      <c r="AD72" s="81"/>
      <c r="AE72" s="81"/>
      <c r="AF72" s="81"/>
      <c r="AG72" s="81"/>
      <c r="AH72" s="81"/>
      <c r="AI72" s="81"/>
      <c r="AJ72" s="81"/>
      <c r="AK72" s="81"/>
      <c r="AL72" s="84"/>
      <c r="AM72" s="84"/>
      <c r="AN72" s="84"/>
      <c r="AO72" s="81"/>
      <c r="AP72" s="81"/>
      <c r="AQ72" s="81"/>
      <c r="AR72" s="81"/>
      <c r="AS72" s="81"/>
      <c r="AT72" s="81"/>
      <c r="AU72" s="81"/>
      <c r="AV72" s="81"/>
      <c r="AW72" s="82"/>
      <c r="AX72" s="82"/>
      <c r="AY72" s="84"/>
      <c r="BA72" s="81"/>
    </row>
    <row r="73" spans="2:53" ht="6.95" customHeight="1">
      <c r="B73" s="404"/>
      <c r="C73" s="405"/>
      <c r="D73" s="424"/>
      <c r="E73" s="430"/>
      <c r="F73" s="389" t="s">
        <v>264</v>
      </c>
      <c r="G73" s="389"/>
      <c r="H73" s="417" t="s">
        <v>222</v>
      </c>
      <c r="I73" s="417"/>
      <c r="J73" s="417"/>
      <c r="K73" s="417"/>
      <c r="L73" s="417"/>
      <c r="M73" s="417"/>
      <c r="N73" s="417"/>
      <c r="O73" s="417"/>
      <c r="P73" s="417"/>
      <c r="Q73" s="417"/>
      <c r="R73" s="90"/>
      <c r="S73" s="83"/>
      <c r="T73" s="454" t="s">
        <v>269</v>
      </c>
      <c r="U73" s="455"/>
      <c r="V73" s="105"/>
      <c r="W73" s="105"/>
      <c r="X73" s="105"/>
      <c r="Y73" s="105"/>
      <c r="Z73" s="105"/>
      <c r="AA73" s="105"/>
      <c r="AB73" s="105"/>
      <c r="AC73" s="105"/>
      <c r="AD73" s="105"/>
      <c r="AE73" s="105"/>
      <c r="AF73" s="105"/>
      <c r="AG73" s="106"/>
      <c r="AH73" s="106"/>
      <c r="AI73" s="106"/>
      <c r="AJ73" s="106"/>
      <c r="AK73" s="106"/>
      <c r="AL73" s="106"/>
      <c r="AM73" s="105"/>
      <c r="AN73" s="105"/>
      <c r="AO73" s="105"/>
      <c r="AP73" s="105"/>
      <c r="AQ73" s="105"/>
      <c r="AR73" s="105"/>
      <c r="AS73" s="105"/>
      <c r="AT73" s="105"/>
      <c r="AU73" s="105"/>
      <c r="AV73" s="105"/>
      <c r="AW73" s="104"/>
      <c r="AX73" s="469" t="s">
        <v>231</v>
      </c>
      <c r="AY73" s="470"/>
      <c r="BA73" s="81"/>
    </row>
    <row r="74" spans="2:53" ht="6.95" customHeight="1">
      <c r="B74" s="404"/>
      <c r="C74" s="405"/>
      <c r="D74" s="424"/>
      <c r="E74" s="430"/>
      <c r="F74" s="389"/>
      <c r="G74" s="389"/>
      <c r="H74" s="417"/>
      <c r="I74" s="417"/>
      <c r="J74" s="417"/>
      <c r="K74" s="417"/>
      <c r="L74" s="417"/>
      <c r="M74" s="417"/>
      <c r="N74" s="417"/>
      <c r="O74" s="417"/>
      <c r="P74" s="417"/>
      <c r="Q74" s="417"/>
      <c r="R74" s="90"/>
      <c r="S74" s="83"/>
      <c r="T74" s="456"/>
      <c r="U74" s="457"/>
      <c r="V74" s="81"/>
      <c r="W74" s="81"/>
      <c r="X74" s="81"/>
      <c r="Y74" s="81"/>
      <c r="Z74" s="81"/>
      <c r="AA74" s="81"/>
      <c r="AB74" s="81"/>
      <c r="AC74" s="81"/>
      <c r="AD74" s="81"/>
      <c r="AE74" s="81"/>
      <c r="AF74" s="81"/>
      <c r="AG74" s="81"/>
      <c r="AH74" s="81"/>
      <c r="AI74" s="81"/>
      <c r="AJ74" s="81"/>
      <c r="AK74" s="81"/>
      <c r="AL74" s="81"/>
      <c r="AM74" s="81"/>
      <c r="AN74" s="81"/>
      <c r="AO74" s="81"/>
      <c r="AP74" s="81"/>
      <c r="AQ74" s="81"/>
      <c r="AR74" s="101"/>
      <c r="AS74" s="101"/>
      <c r="AT74" s="101"/>
      <c r="AU74" s="101"/>
      <c r="AV74" s="101"/>
      <c r="AW74" s="93"/>
      <c r="AX74" s="440"/>
      <c r="AY74" s="441"/>
      <c r="BA74" s="81"/>
    </row>
    <row r="75" spans="2:53" ht="6.95" customHeight="1">
      <c r="B75" s="404"/>
      <c r="C75" s="405"/>
      <c r="D75" s="424"/>
      <c r="E75" s="430"/>
      <c r="F75" s="389" t="s">
        <v>237</v>
      </c>
      <c r="G75" s="389"/>
      <c r="H75" s="417" t="s">
        <v>222</v>
      </c>
      <c r="I75" s="417"/>
      <c r="J75" s="417"/>
      <c r="K75" s="417"/>
      <c r="L75" s="417"/>
      <c r="M75" s="417"/>
      <c r="N75" s="417"/>
      <c r="O75" s="417"/>
      <c r="P75" s="417"/>
      <c r="Q75" s="417"/>
      <c r="R75" s="90"/>
      <c r="S75" s="81"/>
      <c r="T75" s="456"/>
      <c r="U75" s="457"/>
      <c r="V75" s="81"/>
      <c r="W75" s="81"/>
      <c r="X75" s="81"/>
      <c r="Y75" s="81"/>
      <c r="Z75" s="81"/>
      <c r="AA75" s="81"/>
      <c r="AB75" s="81"/>
      <c r="AC75" s="81"/>
      <c r="AD75" s="81"/>
      <c r="AE75" s="389" t="s">
        <v>271</v>
      </c>
      <c r="AF75" s="389"/>
      <c r="AG75" s="389"/>
      <c r="AH75" s="102"/>
      <c r="AI75" s="81"/>
      <c r="AJ75" s="420" t="s">
        <v>233</v>
      </c>
      <c r="AK75" s="444" t="s">
        <v>275</v>
      </c>
      <c r="AL75" s="444"/>
      <c r="AM75" s="444"/>
      <c r="AN75" s="444"/>
      <c r="AO75" s="444"/>
      <c r="AP75" s="81"/>
      <c r="AQ75" s="93"/>
      <c r="AR75" s="81"/>
      <c r="AS75" s="81"/>
      <c r="AT75" s="81"/>
      <c r="AU75" s="81"/>
      <c r="AV75" s="104"/>
      <c r="AW75" s="93"/>
      <c r="AX75" s="440"/>
      <c r="AY75" s="441"/>
      <c r="BA75" s="81"/>
    </row>
    <row r="76" spans="2:53" ht="6.95" customHeight="1">
      <c r="B76" s="404"/>
      <c r="C76" s="405"/>
      <c r="D76" s="424"/>
      <c r="E76" s="430"/>
      <c r="F76" s="389"/>
      <c r="G76" s="389"/>
      <c r="H76" s="417"/>
      <c r="I76" s="417"/>
      <c r="J76" s="417"/>
      <c r="K76" s="417"/>
      <c r="L76" s="417"/>
      <c r="M76" s="417"/>
      <c r="N76" s="417"/>
      <c r="O76" s="417"/>
      <c r="P76" s="417"/>
      <c r="Q76" s="417"/>
      <c r="R76" s="90"/>
      <c r="S76" s="81"/>
      <c r="T76" s="456"/>
      <c r="U76" s="457"/>
      <c r="V76" s="81"/>
      <c r="W76" s="445" t="s">
        <v>270</v>
      </c>
      <c r="X76" s="446"/>
      <c r="Y76" s="446"/>
      <c r="Z76" s="446"/>
      <c r="AA76" s="446"/>
      <c r="AB76" s="420" t="s">
        <v>236</v>
      </c>
      <c r="AC76" s="81"/>
      <c r="AD76" s="81"/>
      <c r="AE76" s="389"/>
      <c r="AF76" s="389"/>
      <c r="AG76" s="389"/>
      <c r="AH76" s="104"/>
      <c r="AI76" s="81"/>
      <c r="AJ76" s="420"/>
      <c r="AK76" s="444"/>
      <c r="AL76" s="444"/>
      <c r="AM76" s="444"/>
      <c r="AN76" s="444"/>
      <c r="AO76" s="444"/>
      <c r="AP76" s="81"/>
      <c r="AQ76" s="93"/>
      <c r="AR76" s="81"/>
      <c r="AS76" s="81"/>
      <c r="AT76" s="81"/>
      <c r="AU76" s="81"/>
      <c r="AV76" s="93"/>
      <c r="AW76" s="93"/>
      <c r="AX76" s="440"/>
      <c r="AY76" s="441"/>
      <c r="BA76" s="81"/>
    </row>
    <row r="77" spans="2:53" ht="6.95" customHeight="1">
      <c r="B77" s="404"/>
      <c r="C77" s="405"/>
      <c r="D77" s="424"/>
      <c r="E77" s="98"/>
      <c r="F77" s="97"/>
      <c r="G77" s="97"/>
      <c r="H77" s="97"/>
      <c r="I77" s="97"/>
      <c r="J77" s="97"/>
      <c r="K77" s="97"/>
      <c r="L77" s="97"/>
      <c r="M77" s="97"/>
      <c r="N77" s="97"/>
      <c r="O77" s="97"/>
      <c r="P77" s="97"/>
      <c r="Q77" s="97"/>
      <c r="R77" s="90"/>
      <c r="S77" s="83"/>
      <c r="T77" s="456"/>
      <c r="U77" s="457"/>
      <c r="V77" s="81"/>
      <c r="W77" s="446"/>
      <c r="X77" s="446"/>
      <c r="Y77" s="446"/>
      <c r="Z77" s="446"/>
      <c r="AA77" s="446"/>
      <c r="AB77" s="420"/>
      <c r="AC77" s="102"/>
      <c r="AD77" s="101"/>
      <c r="AE77" s="81"/>
      <c r="AF77" s="81"/>
      <c r="AG77" s="81"/>
      <c r="AH77" s="93"/>
      <c r="AI77" s="100"/>
      <c r="AJ77" s="420"/>
      <c r="AK77" s="445" t="s">
        <v>276</v>
      </c>
      <c r="AL77" s="446"/>
      <c r="AM77" s="446"/>
      <c r="AN77" s="446"/>
      <c r="AO77" s="446"/>
      <c r="AP77" s="102"/>
      <c r="AQ77" s="93"/>
      <c r="AR77" s="81"/>
      <c r="AS77" s="81"/>
      <c r="AT77" s="81"/>
      <c r="AU77" s="81"/>
      <c r="AV77" s="93"/>
      <c r="AW77" s="93"/>
      <c r="AX77" s="440"/>
      <c r="AY77" s="441"/>
      <c r="BA77" s="81"/>
    </row>
    <row r="78" spans="2:53" ht="6.95" customHeight="1">
      <c r="B78" s="404"/>
      <c r="C78" s="405"/>
      <c r="D78" s="424"/>
      <c r="E78" s="96"/>
      <c r="F78" s="95"/>
      <c r="G78" s="95"/>
      <c r="H78" s="95"/>
      <c r="I78" s="95"/>
      <c r="J78" s="95"/>
      <c r="K78" s="95"/>
      <c r="L78" s="95"/>
      <c r="M78" s="95"/>
      <c r="N78" s="95"/>
      <c r="O78" s="95"/>
      <c r="P78" s="95"/>
      <c r="Q78" s="95"/>
      <c r="R78" s="90"/>
      <c r="S78" s="83"/>
      <c r="T78" s="456"/>
      <c r="U78" s="457"/>
      <c r="V78" s="81"/>
      <c r="W78" s="446"/>
      <c r="X78" s="446"/>
      <c r="Y78" s="446"/>
      <c r="Z78" s="446"/>
      <c r="AA78" s="446"/>
      <c r="AB78" s="420"/>
      <c r="AC78" s="81"/>
      <c r="AD78" s="81"/>
      <c r="AE78" s="81"/>
      <c r="AF78" s="81"/>
      <c r="AG78" s="81"/>
      <c r="AH78" s="93"/>
      <c r="AI78" s="81"/>
      <c r="AJ78" s="420"/>
      <c r="AK78" s="446"/>
      <c r="AL78" s="446"/>
      <c r="AM78" s="446"/>
      <c r="AN78" s="446"/>
      <c r="AO78" s="446"/>
      <c r="AP78" s="104"/>
      <c r="AQ78" s="93"/>
      <c r="AR78" s="81"/>
      <c r="AS78" s="81"/>
      <c r="AT78" s="81"/>
      <c r="AU78" s="81"/>
      <c r="AV78" s="93"/>
      <c r="AW78" s="93"/>
      <c r="AX78" s="440"/>
      <c r="AY78" s="441"/>
      <c r="BA78" s="81"/>
    </row>
    <row r="79" spans="2:53" ht="6.95" customHeight="1">
      <c r="B79" s="404"/>
      <c r="C79" s="405"/>
      <c r="D79" s="424"/>
      <c r="E79" s="429" t="s">
        <v>232</v>
      </c>
      <c r="F79" s="389" t="s">
        <v>230</v>
      </c>
      <c r="G79" s="389"/>
      <c r="H79" s="418" t="s">
        <v>265</v>
      </c>
      <c r="I79" s="418"/>
      <c r="J79" s="418"/>
      <c r="K79" s="418"/>
      <c r="L79" s="418"/>
      <c r="M79" s="418"/>
      <c r="N79" s="418"/>
      <c r="O79" s="418"/>
      <c r="P79" s="418"/>
      <c r="Q79" s="418"/>
      <c r="R79" s="90"/>
      <c r="S79" s="83"/>
      <c r="T79" s="456"/>
      <c r="U79" s="457"/>
      <c r="V79" s="81"/>
      <c r="W79" s="446"/>
      <c r="X79" s="446"/>
      <c r="Y79" s="446"/>
      <c r="Z79" s="446"/>
      <c r="AA79" s="446"/>
      <c r="AB79" s="420"/>
      <c r="AC79" s="81"/>
      <c r="AD79" s="81"/>
      <c r="AE79" s="389" t="s">
        <v>272</v>
      </c>
      <c r="AF79" s="389"/>
      <c r="AG79" s="389"/>
      <c r="AH79" s="103"/>
      <c r="AI79" s="81"/>
      <c r="AJ79" s="420"/>
      <c r="AK79" s="446"/>
      <c r="AL79" s="446"/>
      <c r="AM79" s="446"/>
      <c r="AN79" s="446"/>
      <c r="AO79" s="446"/>
      <c r="AP79" s="93"/>
      <c r="AQ79" s="93"/>
      <c r="AR79" s="81"/>
      <c r="AS79" s="81"/>
      <c r="AT79" s="81"/>
      <c r="AU79" s="81"/>
      <c r="AV79" s="93"/>
      <c r="AW79" s="93"/>
      <c r="AX79" s="440"/>
      <c r="AY79" s="441"/>
      <c r="BA79" s="81"/>
    </row>
    <row r="80" spans="2:53" ht="6.95" customHeight="1">
      <c r="B80" s="404"/>
      <c r="C80" s="405"/>
      <c r="D80" s="424"/>
      <c r="E80" s="430"/>
      <c r="F80" s="389"/>
      <c r="G80" s="389"/>
      <c r="H80" s="418"/>
      <c r="I80" s="418"/>
      <c r="J80" s="418"/>
      <c r="K80" s="418"/>
      <c r="L80" s="418"/>
      <c r="M80" s="418"/>
      <c r="N80" s="418"/>
      <c r="O80" s="418"/>
      <c r="P80" s="418"/>
      <c r="Q80" s="418"/>
      <c r="R80" s="90"/>
      <c r="S80" s="83"/>
      <c r="T80" s="456"/>
      <c r="U80" s="457"/>
      <c r="V80" s="81"/>
      <c r="W80" s="81"/>
      <c r="X80" s="81"/>
      <c r="Y80" s="81"/>
      <c r="Z80" s="81"/>
      <c r="AA80" s="81"/>
      <c r="AB80" s="81"/>
      <c r="AC80" s="81"/>
      <c r="AD80" s="81"/>
      <c r="AE80" s="389"/>
      <c r="AF80" s="389"/>
      <c r="AG80" s="389"/>
      <c r="AH80" s="81"/>
      <c r="AI80" s="81"/>
      <c r="AJ80" s="420"/>
      <c r="AK80" s="446"/>
      <c r="AL80" s="446"/>
      <c r="AM80" s="446"/>
      <c r="AN80" s="446"/>
      <c r="AO80" s="446"/>
      <c r="AP80" s="93"/>
      <c r="AQ80" s="93"/>
      <c r="AR80" s="94"/>
      <c r="AS80" s="94"/>
      <c r="AT80" s="94"/>
      <c r="AU80" s="94"/>
      <c r="AV80" s="113"/>
      <c r="AW80" s="93"/>
      <c r="AX80" s="440"/>
      <c r="AY80" s="441"/>
      <c r="BA80" s="81"/>
    </row>
    <row r="81" spans="2:53" ht="6.95" customHeight="1">
      <c r="B81" s="404"/>
      <c r="C81" s="405"/>
      <c r="D81" s="424"/>
      <c r="E81" s="430"/>
      <c r="F81" s="389" t="s">
        <v>229</v>
      </c>
      <c r="G81" s="389"/>
      <c r="H81" s="418" t="s">
        <v>265</v>
      </c>
      <c r="I81" s="418"/>
      <c r="J81" s="418"/>
      <c r="K81" s="418"/>
      <c r="L81" s="418"/>
      <c r="M81" s="418"/>
      <c r="N81" s="418"/>
      <c r="O81" s="418"/>
      <c r="P81" s="418"/>
      <c r="Q81" s="418"/>
      <c r="R81" s="90"/>
      <c r="S81" s="83"/>
      <c r="T81" s="456"/>
      <c r="U81" s="457"/>
      <c r="V81" s="81"/>
      <c r="W81" s="81"/>
      <c r="X81" s="81"/>
      <c r="Y81" s="81"/>
      <c r="Z81" s="81"/>
      <c r="AA81" s="81"/>
      <c r="AB81" s="81"/>
      <c r="AC81" s="81"/>
      <c r="AD81" s="81"/>
      <c r="AE81" s="81"/>
      <c r="AF81" s="81"/>
      <c r="AG81" s="81"/>
      <c r="AH81" s="81"/>
      <c r="AI81" s="81"/>
      <c r="AJ81" s="81"/>
      <c r="AK81" s="81"/>
      <c r="AL81" s="81"/>
      <c r="AM81" s="81"/>
      <c r="AN81" s="81"/>
      <c r="AO81" s="81"/>
      <c r="AP81" s="93"/>
      <c r="AQ81" s="100"/>
      <c r="AR81" s="94"/>
      <c r="AS81" s="94"/>
      <c r="AT81" s="94"/>
      <c r="AU81" s="94"/>
      <c r="AV81" s="113"/>
      <c r="AW81" s="93"/>
      <c r="AX81" s="440"/>
      <c r="AY81" s="441"/>
      <c r="BA81" s="81"/>
    </row>
    <row r="82" spans="2:53" ht="6.95" customHeight="1">
      <c r="B82" s="404"/>
      <c r="C82" s="405"/>
      <c r="D82" s="424"/>
      <c r="E82" s="430"/>
      <c r="F82" s="389"/>
      <c r="G82" s="389"/>
      <c r="H82" s="418"/>
      <c r="I82" s="418"/>
      <c r="J82" s="418"/>
      <c r="K82" s="418"/>
      <c r="L82" s="418"/>
      <c r="M82" s="418"/>
      <c r="N82" s="418"/>
      <c r="O82" s="418"/>
      <c r="P82" s="418"/>
      <c r="Q82" s="418"/>
      <c r="R82" s="90"/>
      <c r="S82" s="83"/>
      <c r="T82" s="456"/>
      <c r="U82" s="457"/>
      <c r="V82" s="81"/>
      <c r="W82" s="81"/>
      <c r="X82" s="81"/>
      <c r="Y82" s="81"/>
      <c r="Z82" s="81"/>
      <c r="AA82" s="81"/>
      <c r="AB82" s="81"/>
      <c r="AC82" s="81"/>
      <c r="AD82" s="81"/>
      <c r="AE82" s="81"/>
      <c r="AF82" s="81"/>
      <c r="AG82" s="81"/>
      <c r="AH82" s="81"/>
      <c r="AI82" s="81"/>
      <c r="AJ82" s="81"/>
      <c r="AK82" s="81"/>
      <c r="AL82" s="81"/>
      <c r="AM82" s="81"/>
      <c r="AN82" s="81"/>
      <c r="AO82" s="81"/>
      <c r="AP82" s="93"/>
      <c r="AQ82" s="93"/>
      <c r="AR82" s="94"/>
      <c r="AS82" s="94"/>
      <c r="AT82" s="94"/>
      <c r="AU82" s="94"/>
      <c r="AV82" s="113"/>
      <c r="AW82" s="93"/>
      <c r="AX82" s="440"/>
      <c r="AY82" s="441"/>
      <c r="BA82" s="81"/>
    </row>
    <row r="83" spans="2:53" ht="6.95" customHeight="1">
      <c r="B83" s="404"/>
      <c r="C83" s="405"/>
      <c r="D83" s="424"/>
      <c r="E83" s="430"/>
      <c r="F83" s="389" t="s">
        <v>227</v>
      </c>
      <c r="G83" s="389"/>
      <c r="H83" s="417" t="s">
        <v>222</v>
      </c>
      <c r="I83" s="417"/>
      <c r="J83" s="417"/>
      <c r="K83" s="417"/>
      <c r="L83" s="417"/>
      <c r="M83" s="417"/>
      <c r="N83" s="417"/>
      <c r="O83" s="417"/>
      <c r="P83" s="417"/>
      <c r="Q83" s="417"/>
      <c r="R83" s="90"/>
      <c r="S83" s="83"/>
      <c r="T83" s="456"/>
      <c r="U83" s="457"/>
      <c r="V83" s="81"/>
      <c r="W83" s="81"/>
      <c r="X83" s="81"/>
      <c r="Y83" s="81"/>
      <c r="Z83" s="81"/>
      <c r="AA83" s="81"/>
      <c r="AB83" s="81"/>
      <c r="AC83" s="81"/>
      <c r="AD83" s="81"/>
      <c r="AE83" s="389" t="s">
        <v>273</v>
      </c>
      <c r="AF83" s="389"/>
      <c r="AG83" s="389"/>
      <c r="AH83" s="102"/>
      <c r="AI83" s="81"/>
      <c r="AJ83" s="447" t="s">
        <v>233</v>
      </c>
      <c r="AK83" s="444" t="s">
        <v>275</v>
      </c>
      <c r="AL83" s="444"/>
      <c r="AM83" s="444"/>
      <c r="AN83" s="444"/>
      <c r="AO83" s="444"/>
      <c r="AP83" s="93"/>
      <c r="AQ83" s="93"/>
      <c r="AR83" s="94"/>
      <c r="AS83" s="94"/>
      <c r="AT83" s="94"/>
      <c r="AU83" s="94"/>
      <c r="AV83" s="113"/>
      <c r="AW83" s="93"/>
      <c r="AX83" s="440"/>
      <c r="AY83" s="441"/>
      <c r="BA83" s="81"/>
    </row>
    <row r="84" spans="2:53" ht="6.95" customHeight="1">
      <c r="B84" s="404"/>
      <c r="C84" s="405"/>
      <c r="D84" s="424"/>
      <c r="E84" s="430"/>
      <c r="F84" s="389"/>
      <c r="G84" s="389"/>
      <c r="H84" s="417"/>
      <c r="I84" s="417"/>
      <c r="J84" s="417"/>
      <c r="K84" s="417"/>
      <c r="L84" s="417"/>
      <c r="M84" s="417"/>
      <c r="N84" s="417"/>
      <c r="O84" s="417"/>
      <c r="P84" s="417"/>
      <c r="Q84" s="417"/>
      <c r="R84" s="90"/>
      <c r="S84" s="83"/>
      <c r="T84" s="456"/>
      <c r="U84" s="457"/>
      <c r="V84" s="81"/>
      <c r="W84" s="445" t="s">
        <v>270</v>
      </c>
      <c r="X84" s="446"/>
      <c r="Y84" s="446"/>
      <c r="Z84" s="446"/>
      <c r="AA84" s="446"/>
      <c r="AB84" s="420" t="s">
        <v>236</v>
      </c>
      <c r="AC84" s="81"/>
      <c r="AD84" s="81"/>
      <c r="AE84" s="389"/>
      <c r="AF84" s="389"/>
      <c r="AG84" s="389"/>
      <c r="AH84" s="104"/>
      <c r="AI84" s="81"/>
      <c r="AJ84" s="447"/>
      <c r="AK84" s="444"/>
      <c r="AL84" s="444"/>
      <c r="AM84" s="444"/>
      <c r="AN84" s="444"/>
      <c r="AO84" s="444"/>
      <c r="AP84" s="93"/>
      <c r="AQ84" s="93"/>
      <c r="AR84" s="102"/>
      <c r="AS84" s="101"/>
      <c r="AT84" s="101"/>
      <c r="AU84" s="101"/>
      <c r="AV84" s="100"/>
      <c r="AW84" s="93"/>
      <c r="AX84" s="440"/>
      <c r="AY84" s="441"/>
      <c r="BA84" s="81"/>
    </row>
    <row r="85" spans="2:53" ht="6.95" customHeight="1">
      <c r="B85" s="404"/>
      <c r="C85" s="405"/>
      <c r="D85" s="424"/>
      <c r="E85" s="430"/>
      <c r="F85" s="389" t="s">
        <v>225</v>
      </c>
      <c r="G85" s="389"/>
      <c r="H85" s="417" t="s">
        <v>222</v>
      </c>
      <c r="I85" s="417"/>
      <c r="J85" s="417"/>
      <c r="K85" s="417"/>
      <c r="L85" s="417"/>
      <c r="M85" s="417"/>
      <c r="N85" s="417"/>
      <c r="O85" s="417"/>
      <c r="P85" s="417"/>
      <c r="Q85" s="417"/>
      <c r="R85" s="90"/>
      <c r="S85" s="83"/>
      <c r="T85" s="456"/>
      <c r="U85" s="457"/>
      <c r="V85" s="81"/>
      <c r="W85" s="446"/>
      <c r="X85" s="446"/>
      <c r="Y85" s="446"/>
      <c r="Z85" s="446"/>
      <c r="AA85" s="446"/>
      <c r="AB85" s="420"/>
      <c r="AC85" s="102"/>
      <c r="AD85" s="101"/>
      <c r="AE85" s="81"/>
      <c r="AF85" s="81"/>
      <c r="AG85" s="81"/>
      <c r="AH85" s="93"/>
      <c r="AI85" s="100"/>
      <c r="AJ85" s="420"/>
      <c r="AK85" s="445" t="s">
        <v>276</v>
      </c>
      <c r="AL85" s="446"/>
      <c r="AM85" s="446"/>
      <c r="AN85" s="446"/>
      <c r="AO85" s="446"/>
      <c r="AP85" s="103"/>
      <c r="AQ85" s="81"/>
      <c r="AR85" s="431" t="s">
        <v>277</v>
      </c>
      <c r="AS85" s="432"/>
      <c r="AT85" s="432"/>
      <c r="AU85" s="432"/>
      <c r="AV85" s="433"/>
      <c r="AW85" s="93"/>
      <c r="AX85" s="440"/>
      <c r="AY85" s="441"/>
      <c r="BA85" s="81"/>
    </row>
    <row r="86" spans="2:53" ht="6.95" customHeight="1">
      <c r="B86" s="404"/>
      <c r="C86" s="405"/>
      <c r="D86" s="424"/>
      <c r="E86" s="430"/>
      <c r="F86" s="389"/>
      <c r="G86" s="389"/>
      <c r="H86" s="417"/>
      <c r="I86" s="417"/>
      <c r="J86" s="417"/>
      <c r="K86" s="417"/>
      <c r="L86" s="417"/>
      <c r="M86" s="417"/>
      <c r="N86" s="417"/>
      <c r="O86" s="417"/>
      <c r="P86" s="417"/>
      <c r="Q86" s="417"/>
      <c r="R86" s="90"/>
      <c r="S86" s="83"/>
      <c r="T86" s="456"/>
      <c r="U86" s="457"/>
      <c r="V86" s="81"/>
      <c r="W86" s="446"/>
      <c r="X86" s="446"/>
      <c r="Y86" s="446"/>
      <c r="Z86" s="446"/>
      <c r="AA86" s="446"/>
      <c r="AB86" s="420"/>
      <c r="AC86" s="81"/>
      <c r="AD86" s="81"/>
      <c r="AE86" s="81"/>
      <c r="AF86" s="81"/>
      <c r="AG86" s="81"/>
      <c r="AH86" s="93"/>
      <c r="AI86" s="81"/>
      <c r="AJ86" s="420"/>
      <c r="AK86" s="446"/>
      <c r="AL86" s="446"/>
      <c r="AM86" s="446"/>
      <c r="AN86" s="446"/>
      <c r="AO86" s="446"/>
      <c r="AP86" s="81"/>
      <c r="AQ86" s="81"/>
      <c r="AR86" s="434"/>
      <c r="AS86" s="432"/>
      <c r="AT86" s="432"/>
      <c r="AU86" s="432"/>
      <c r="AV86" s="433"/>
      <c r="AW86" s="93"/>
      <c r="AX86" s="440"/>
      <c r="AY86" s="441"/>
      <c r="BA86" s="81"/>
    </row>
    <row r="87" spans="2:53" ht="6.95" customHeight="1">
      <c r="B87" s="404"/>
      <c r="C87" s="405"/>
      <c r="D87" s="424"/>
      <c r="E87" s="430"/>
      <c r="F87" s="389" t="s">
        <v>224</v>
      </c>
      <c r="G87" s="389"/>
      <c r="H87" s="417" t="s">
        <v>222</v>
      </c>
      <c r="I87" s="417"/>
      <c r="J87" s="417"/>
      <c r="K87" s="417"/>
      <c r="L87" s="417"/>
      <c r="M87" s="417"/>
      <c r="N87" s="417"/>
      <c r="O87" s="417"/>
      <c r="P87" s="417"/>
      <c r="Q87" s="417"/>
      <c r="R87" s="90"/>
      <c r="S87" s="83"/>
      <c r="T87" s="456"/>
      <c r="U87" s="457"/>
      <c r="V87" s="81"/>
      <c r="W87" s="446"/>
      <c r="X87" s="446"/>
      <c r="Y87" s="446"/>
      <c r="Z87" s="446"/>
      <c r="AA87" s="446"/>
      <c r="AB87" s="420"/>
      <c r="AC87" s="81"/>
      <c r="AD87" s="81"/>
      <c r="AE87" s="389" t="s">
        <v>274</v>
      </c>
      <c r="AF87" s="389"/>
      <c r="AG87" s="389"/>
      <c r="AH87" s="103"/>
      <c r="AI87" s="81"/>
      <c r="AJ87" s="420"/>
      <c r="AK87" s="446"/>
      <c r="AL87" s="446"/>
      <c r="AM87" s="446"/>
      <c r="AN87" s="446"/>
      <c r="AO87" s="446"/>
      <c r="AP87" s="81"/>
      <c r="AQ87" s="81"/>
      <c r="AR87" s="434"/>
      <c r="AS87" s="432"/>
      <c r="AT87" s="432"/>
      <c r="AU87" s="432"/>
      <c r="AV87" s="433"/>
      <c r="AW87" s="93"/>
      <c r="AX87" s="440"/>
      <c r="AY87" s="441"/>
      <c r="BA87" s="81"/>
    </row>
    <row r="88" spans="2:53" ht="6.95" customHeight="1">
      <c r="B88" s="404"/>
      <c r="C88" s="405"/>
      <c r="D88" s="424"/>
      <c r="E88" s="430"/>
      <c r="F88" s="389"/>
      <c r="G88" s="389"/>
      <c r="H88" s="417"/>
      <c r="I88" s="417"/>
      <c r="J88" s="417"/>
      <c r="K88" s="417"/>
      <c r="L88" s="417"/>
      <c r="M88" s="417"/>
      <c r="N88" s="417"/>
      <c r="O88" s="417"/>
      <c r="P88" s="417"/>
      <c r="Q88" s="417"/>
      <c r="R88" s="90"/>
      <c r="S88" s="83"/>
      <c r="T88" s="456"/>
      <c r="U88" s="457"/>
      <c r="V88" s="81"/>
      <c r="W88" s="81"/>
      <c r="X88" s="81"/>
      <c r="Y88" s="81"/>
      <c r="Z88" s="81"/>
      <c r="AA88" s="81"/>
      <c r="AB88" s="81"/>
      <c r="AC88" s="81"/>
      <c r="AD88" s="81"/>
      <c r="AE88" s="389"/>
      <c r="AF88" s="389"/>
      <c r="AG88" s="389"/>
      <c r="AH88" s="81"/>
      <c r="AI88" s="81"/>
      <c r="AJ88" s="420"/>
      <c r="AK88" s="446"/>
      <c r="AL88" s="446"/>
      <c r="AM88" s="446"/>
      <c r="AN88" s="446"/>
      <c r="AO88" s="446"/>
      <c r="AP88" s="81"/>
      <c r="AQ88" s="81"/>
      <c r="AR88" s="435"/>
      <c r="AS88" s="436"/>
      <c r="AT88" s="436"/>
      <c r="AU88" s="436"/>
      <c r="AV88" s="437"/>
      <c r="AW88" s="93"/>
      <c r="AX88" s="440"/>
      <c r="AY88" s="441"/>
      <c r="BA88" s="81"/>
    </row>
    <row r="89" spans="2:53" ht="6.95" customHeight="1">
      <c r="B89" s="404"/>
      <c r="C89" s="405"/>
      <c r="D89" s="424"/>
      <c r="E89" s="430"/>
      <c r="F89" s="389" t="s">
        <v>223</v>
      </c>
      <c r="G89" s="389"/>
      <c r="H89" s="417" t="s">
        <v>222</v>
      </c>
      <c r="I89" s="417"/>
      <c r="J89" s="417"/>
      <c r="K89" s="417"/>
      <c r="L89" s="417"/>
      <c r="M89" s="417"/>
      <c r="N89" s="417"/>
      <c r="O89" s="417"/>
      <c r="P89" s="417"/>
      <c r="Q89" s="417"/>
      <c r="R89" s="90"/>
      <c r="S89" s="81"/>
      <c r="T89" s="458"/>
      <c r="U89" s="459"/>
      <c r="V89" s="101"/>
      <c r="W89" s="101"/>
      <c r="X89" s="101"/>
      <c r="Y89" s="101"/>
      <c r="Z89" s="101"/>
      <c r="AA89" s="101"/>
      <c r="AB89" s="101"/>
      <c r="AC89" s="101"/>
      <c r="AD89" s="101"/>
      <c r="AE89" s="101"/>
      <c r="AF89" s="101"/>
      <c r="AG89" s="101"/>
      <c r="AH89" s="101"/>
      <c r="AI89" s="101"/>
      <c r="AJ89" s="101"/>
      <c r="AK89" s="101"/>
      <c r="AL89" s="101"/>
      <c r="AM89" s="101"/>
      <c r="AN89" s="101"/>
      <c r="AO89" s="101"/>
      <c r="AP89" s="101"/>
      <c r="AQ89" s="101"/>
      <c r="AR89" s="101"/>
      <c r="AS89" s="101"/>
      <c r="AT89" s="101"/>
      <c r="AU89" s="101"/>
      <c r="AV89" s="101"/>
      <c r="AW89" s="100"/>
      <c r="AX89" s="471"/>
      <c r="AY89" s="472"/>
      <c r="BA89" s="81"/>
    </row>
    <row r="90" spans="2:53" ht="6.95" customHeight="1">
      <c r="B90" s="404"/>
      <c r="C90" s="405"/>
      <c r="D90" s="424"/>
      <c r="E90" s="430"/>
      <c r="F90" s="389"/>
      <c r="G90" s="389"/>
      <c r="H90" s="417"/>
      <c r="I90" s="417"/>
      <c r="J90" s="417"/>
      <c r="K90" s="417"/>
      <c r="L90" s="417"/>
      <c r="M90" s="417"/>
      <c r="N90" s="417"/>
      <c r="O90" s="417"/>
      <c r="P90" s="417"/>
      <c r="Q90" s="417"/>
      <c r="R90" s="90"/>
      <c r="S90" s="81"/>
      <c r="BA90" s="81"/>
    </row>
    <row r="91" spans="2:53" ht="6.95" customHeight="1">
      <c r="B91" s="404"/>
      <c r="C91" s="405"/>
      <c r="D91" s="424"/>
      <c r="E91" s="430"/>
      <c r="F91" s="389" t="s">
        <v>264</v>
      </c>
      <c r="G91" s="389"/>
      <c r="H91" s="417" t="s">
        <v>222</v>
      </c>
      <c r="I91" s="417"/>
      <c r="J91" s="417"/>
      <c r="K91" s="417"/>
      <c r="L91" s="417"/>
      <c r="M91" s="417"/>
      <c r="N91" s="417"/>
      <c r="O91" s="417"/>
      <c r="P91" s="417"/>
      <c r="Q91" s="417"/>
      <c r="R91" s="90"/>
      <c r="S91" s="83"/>
      <c r="BA91" s="81"/>
    </row>
    <row r="92" spans="2:53" ht="6.95" customHeight="1">
      <c r="B92" s="404"/>
      <c r="C92" s="405"/>
      <c r="D92" s="424"/>
      <c r="E92" s="430"/>
      <c r="F92" s="389"/>
      <c r="G92" s="389"/>
      <c r="H92" s="417"/>
      <c r="I92" s="417"/>
      <c r="J92" s="417"/>
      <c r="K92" s="417"/>
      <c r="L92" s="417"/>
      <c r="M92" s="417"/>
      <c r="N92" s="417"/>
      <c r="O92" s="417"/>
      <c r="P92" s="417"/>
      <c r="Q92" s="417"/>
      <c r="R92" s="90"/>
      <c r="S92" s="83"/>
      <c r="BA92" s="81"/>
    </row>
    <row r="93" spans="2:53" ht="6.95" customHeight="1">
      <c r="B93" s="404"/>
      <c r="C93" s="405"/>
      <c r="D93" s="424"/>
      <c r="E93" s="430"/>
      <c r="F93" s="389" t="s">
        <v>237</v>
      </c>
      <c r="G93" s="389"/>
      <c r="H93" s="417" t="s">
        <v>222</v>
      </c>
      <c r="I93" s="417"/>
      <c r="J93" s="417"/>
      <c r="K93" s="417"/>
      <c r="L93" s="417"/>
      <c r="M93" s="417"/>
      <c r="N93" s="417"/>
      <c r="O93" s="417"/>
      <c r="P93" s="417"/>
      <c r="Q93" s="417"/>
      <c r="R93" s="90"/>
      <c r="S93" s="83"/>
      <c r="BA93" s="81"/>
    </row>
    <row r="94" spans="2:53" ht="6.95" customHeight="1">
      <c r="B94" s="404"/>
      <c r="C94" s="405"/>
      <c r="D94" s="424"/>
      <c r="E94" s="430"/>
      <c r="F94" s="389"/>
      <c r="G94" s="389"/>
      <c r="H94" s="417"/>
      <c r="I94" s="417"/>
      <c r="J94" s="417"/>
      <c r="K94" s="417"/>
      <c r="L94" s="417"/>
      <c r="M94" s="417"/>
      <c r="N94" s="417"/>
      <c r="O94" s="417"/>
      <c r="P94" s="417"/>
      <c r="Q94" s="417"/>
      <c r="R94" s="90"/>
      <c r="S94" s="83"/>
      <c r="BA94" s="81"/>
    </row>
    <row r="95" spans="2:53" ht="6.95" customHeight="1">
      <c r="B95" s="404"/>
      <c r="C95" s="405"/>
      <c r="D95" s="424"/>
      <c r="E95" s="116"/>
      <c r="F95" s="389"/>
      <c r="G95" s="389"/>
      <c r="H95" s="417"/>
      <c r="I95" s="417"/>
      <c r="J95" s="417"/>
      <c r="K95" s="417"/>
      <c r="L95" s="417"/>
      <c r="M95" s="417"/>
      <c r="N95" s="417"/>
      <c r="O95" s="417"/>
      <c r="P95" s="417"/>
      <c r="Q95" s="417"/>
      <c r="R95" s="90"/>
      <c r="S95" s="83"/>
      <c r="BA95" s="81"/>
    </row>
    <row r="96" spans="2:53" ht="6.95" customHeight="1">
      <c r="B96" s="404"/>
      <c r="C96" s="405"/>
      <c r="D96" s="424"/>
      <c r="E96" s="116"/>
      <c r="F96" s="389"/>
      <c r="G96" s="389"/>
      <c r="H96" s="417"/>
      <c r="I96" s="417"/>
      <c r="J96" s="417"/>
      <c r="K96" s="417"/>
      <c r="L96" s="417"/>
      <c r="M96" s="417"/>
      <c r="N96" s="417"/>
      <c r="O96" s="417"/>
      <c r="P96" s="417"/>
      <c r="Q96" s="417"/>
      <c r="R96" s="90"/>
      <c r="S96" s="83"/>
      <c r="BA96" s="81"/>
    </row>
    <row r="97" spans="2:53" ht="6.95" customHeight="1">
      <c r="B97" s="404"/>
      <c r="C97" s="405"/>
      <c r="D97" s="424"/>
      <c r="E97" s="116"/>
      <c r="F97" s="389"/>
      <c r="G97" s="389"/>
      <c r="H97" s="417"/>
      <c r="I97" s="417"/>
      <c r="J97" s="417"/>
      <c r="K97" s="417"/>
      <c r="L97" s="417"/>
      <c r="M97" s="417"/>
      <c r="N97" s="417"/>
      <c r="O97" s="417"/>
      <c r="P97" s="417"/>
      <c r="Q97" s="417"/>
      <c r="R97" s="90"/>
      <c r="S97" s="81"/>
      <c r="BA97" s="81"/>
    </row>
    <row r="98" spans="2:53" ht="6.95" customHeight="1">
      <c r="B98" s="404"/>
      <c r="C98" s="405"/>
      <c r="D98" s="424"/>
      <c r="E98" s="116"/>
      <c r="F98" s="389"/>
      <c r="G98" s="389"/>
      <c r="H98" s="417"/>
      <c r="I98" s="417"/>
      <c r="J98" s="417"/>
      <c r="K98" s="417"/>
      <c r="L98" s="417"/>
      <c r="M98" s="417"/>
      <c r="N98" s="417"/>
      <c r="O98" s="417"/>
      <c r="P98" s="417"/>
      <c r="Q98" s="417"/>
      <c r="R98" s="90"/>
      <c r="BA98" s="81"/>
    </row>
    <row r="99" spans="2:53" ht="6.95" customHeight="1">
      <c r="B99" s="404"/>
      <c r="C99" s="405"/>
      <c r="D99" s="424"/>
      <c r="E99" s="116"/>
      <c r="F99" s="389"/>
      <c r="G99" s="389"/>
      <c r="H99" s="417"/>
      <c r="I99" s="417"/>
      <c r="J99" s="417"/>
      <c r="K99" s="417"/>
      <c r="L99" s="417"/>
      <c r="M99" s="417"/>
      <c r="N99" s="417"/>
      <c r="O99" s="417"/>
      <c r="P99" s="417"/>
      <c r="Q99" s="417"/>
      <c r="R99" s="90"/>
      <c r="BA99" s="81"/>
    </row>
    <row r="100" spans="2:53" ht="6.95" customHeight="1">
      <c r="B100" s="406"/>
      <c r="C100" s="407"/>
      <c r="D100" s="425"/>
      <c r="E100" s="117"/>
      <c r="F100" s="389"/>
      <c r="G100" s="389"/>
      <c r="H100" s="417"/>
      <c r="I100" s="417"/>
      <c r="J100" s="417"/>
      <c r="K100" s="417"/>
      <c r="L100" s="417"/>
      <c r="M100" s="417"/>
      <c r="N100" s="417"/>
      <c r="O100" s="417"/>
      <c r="P100" s="417"/>
      <c r="Q100" s="417"/>
      <c r="R100" s="90"/>
      <c r="T100" s="85"/>
      <c r="U100" s="85"/>
      <c r="V100" s="82"/>
      <c r="W100" s="82"/>
      <c r="X100" s="82"/>
      <c r="Y100" s="82"/>
      <c r="Z100" s="82"/>
      <c r="AA100" s="82"/>
      <c r="AB100" s="82"/>
      <c r="AC100" s="82"/>
      <c r="AD100" s="82"/>
      <c r="AE100" s="82"/>
      <c r="AF100" s="82"/>
      <c r="AG100" s="82"/>
      <c r="AH100" s="82"/>
      <c r="AI100" s="82"/>
      <c r="AJ100" s="82"/>
      <c r="AK100" s="82"/>
      <c r="AL100" s="82"/>
      <c r="AM100" s="84"/>
      <c r="AN100" s="84"/>
      <c r="AO100" s="82"/>
      <c r="AP100" s="82"/>
      <c r="AQ100" s="82"/>
      <c r="AR100" s="82"/>
      <c r="AS100" s="82"/>
      <c r="AT100" s="82"/>
      <c r="AU100" s="82"/>
      <c r="AV100" s="82"/>
      <c r="AW100" s="82"/>
      <c r="AX100" s="82"/>
      <c r="AY100" s="82"/>
      <c r="BA100" s="81"/>
    </row>
    <row r="101" spans="2:53" ht="6.95" customHeight="1">
      <c r="B101" s="89"/>
      <c r="C101" s="89"/>
      <c r="D101" s="89"/>
      <c r="E101" s="88"/>
      <c r="F101" s="83"/>
      <c r="G101" s="83"/>
      <c r="H101" s="83"/>
      <c r="I101" s="83"/>
      <c r="J101" s="83"/>
      <c r="K101" s="83"/>
      <c r="L101" s="83"/>
      <c r="M101" s="83"/>
      <c r="N101" s="83"/>
      <c r="O101" s="83"/>
      <c r="P101" s="83"/>
      <c r="Q101" s="83"/>
      <c r="R101" s="83"/>
      <c r="T101" s="87"/>
      <c r="U101" s="87"/>
      <c r="V101" s="91"/>
      <c r="W101" s="91"/>
      <c r="X101" s="91"/>
      <c r="Y101" s="91"/>
      <c r="Z101" s="91"/>
      <c r="AA101" s="91"/>
      <c r="AB101" s="91"/>
      <c r="AC101" s="91"/>
      <c r="AD101" s="91"/>
      <c r="AE101" s="91"/>
      <c r="AF101" s="91"/>
      <c r="AG101" s="91"/>
      <c r="AH101" s="91"/>
      <c r="AI101" s="91"/>
      <c r="AJ101" s="91"/>
      <c r="AK101" s="91"/>
      <c r="AL101" s="82"/>
      <c r="AM101" s="86"/>
      <c r="AN101" s="86"/>
      <c r="AO101" s="91"/>
      <c r="AP101" s="91"/>
      <c r="AQ101" s="91"/>
      <c r="AR101" s="91"/>
      <c r="AS101" s="91"/>
      <c r="AT101" s="91"/>
      <c r="AU101" s="91"/>
      <c r="AV101" s="91"/>
      <c r="AW101" s="91"/>
      <c r="AX101" s="91"/>
      <c r="AY101" s="91"/>
      <c r="BA101" s="81"/>
    </row>
    <row r="102" spans="2:53" ht="6.95" customHeight="1">
      <c r="B102" s="89"/>
      <c r="C102" s="89"/>
      <c r="D102" s="89"/>
      <c r="E102" s="88"/>
      <c r="F102" s="83"/>
      <c r="G102" s="83"/>
      <c r="H102" s="83"/>
      <c r="I102" s="83"/>
      <c r="J102" s="83"/>
      <c r="K102" s="83"/>
      <c r="L102" s="83"/>
      <c r="M102" s="83"/>
      <c r="N102" s="83"/>
      <c r="O102" s="83"/>
      <c r="P102" s="83"/>
      <c r="Q102" s="83"/>
      <c r="R102" s="83"/>
      <c r="T102" s="110" t="s">
        <v>220</v>
      </c>
      <c r="U102" s="110"/>
      <c r="V102" s="110"/>
      <c r="W102" s="110"/>
      <c r="X102" s="110"/>
      <c r="Y102" s="110"/>
      <c r="Z102" s="110"/>
      <c r="AA102" s="110"/>
      <c r="AB102" s="110"/>
      <c r="AC102" s="110"/>
      <c r="AD102" s="110"/>
      <c r="AE102" s="110"/>
      <c r="AF102" s="110"/>
      <c r="AG102" s="110"/>
      <c r="AH102" s="110"/>
      <c r="AI102" s="110"/>
      <c r="AJ102" s="110"/>
      <c r="AK102" s="110"/>
      <c r="AL102" s="110"/>
      <c r="AM102" s="110"/>
      <c r="AN102" s="110"/>
      <c r="AO102" s="110"/>
      <c r="AP102" s="110"/>
      <c r="AQ102" s="110"/>
      <c r="AR102" s="110"/>
      <c r="AS102" s="110"/>
      <c r="AT102" s="110"/>
      <c r="AU102" s="110"/>
      <c r="AV102" s="110"/>
      <c r="AW102" s="110"/>
      <c r="AX102" s="110"/>
      <c r="AY102" s="110"/>
      <c r="BA102" s="81"/>
    </row>
    <row r="103" spans="2:53" ht="6.95" customHeight="1">
      <c r="B103" s="402" t="s">
        <v>219</v>
      </c>
      <c r="C103" s="403"/>
      <c r="D103" s="403"/>
      <c r="E103" s="408" t="s">
        <v>218</v>
      </c>
      <c r="F103" s="409"/>
      <c r="G103" s="409"/>
      <c r="H103" s="409"/>
      <c r="I103" s="409"/>
      <c r="J103" s="409"/>
      <c r="K103" s="409"/>
      <c r="L103" s="409"/>
      <c r="M103" s="409"/>
      <c r="N103" s="409"/>
      <c r="O103" s="409"/>
      <c r="P103" s="409"/>
      <c r="Q103" s="410"/>
      <c r="R103" s="83"/>
      <c r="T103" s="110"/>
      <c r="U103" s="110"/>
      <c r="V103" s="110"/>
      <c r="W103" s="110"/>
      <c r="X103" s="110"/>
      <c r="Y103" s="110"/>
      <c r="Z103" s="110"/>
      <c r="AA103" s="110"/>
      <c r="AB103" s="110"/>
      <c r="AC103" s="110"/>
      <c r="AD103" s="110"/>
      <c r="AE103" s="110"/>
      <c r="AF103" s="110"/>
      <c r="AG103" s="110"/>
      <c r="AH103" s="110"/>
      <c r="AI103" s="110"/>
      <c r="AJ103" s="110"/>
      <c r="AK103" s="110"/>
      <c r="AL103" s="110"/>
      <c r="AM103" s="110"/>
      <c r="AN103" s="110"/>
      <c r="AO103" s="110"/>
      <c r="AP103" s="110"/>
      <c r="AQ103" s="110"/>
      <c r="AR103" s="110"/>
      <c r="AS103" s="110"/>
      <c r="AT103" s="110"/>
      <c r="AU103" s="110"/>
      <c r="AV103" s="110"/>
      <c r="AW103" s="110"/>
      <c r="AX103" s="110"/>
      <c r="AY103" s="110"/>
      <c r="BA103" s="81"/>
    </row>
    <row r="104" spans="2:53" ht="6.95" customHeight="1">
      <c r="B104" s="404"/>
      <c r="C104" s="405"/>
      <c r="D104" s="405"/>
      <c r="E104" s="411"/>
      <c r="F104" s="412"/>
      <c r="G104" s="412"/>
      <c r="H104" s="412"/>
      <c r="I104" s="412"/>
      <c r="J104" s="412"/>
      <c r="K104" s="412"/>
      <c r="L104" s="412"/>
      <c r="M104" s="412"/>
      <c r="N104" s="412"/>
      <c r="O104" s="412"/>
      <c r="P104" s="412"/>
      <c r="Q104" s="413"/>
      <c r="R104" s="83"/>
      <c r="T104" s="110"/>
      <c r="U104" s="110"/>
      <c r="V104" s="110"/>
      <c r="W104" s="110"/>
      <c r="X104" s="110"/>
      <c r="Y104" s="110"/>
      <c r="Z104" s="110"/>
      <c r="AA104" s="110"/>
      <c r="AB104" s="110"/>
      <c r="AC104" s="110"/>
      <c r="AD104" s="110"/>
      <c r="AE104" s="110"/>
      <c r="AF104" s="110"/>
      <c r="AG104" s="110"/>
      <c r="AH104" s="110"/>
      <c r="AI104" s="110"/>
      <c r="AJ104" s="110"/>
      <c r="AK104" s="110"/>
      <c r="AL104" s="110"/>
      <c r="AM104" s="110"/>
      <c r="AN104" s="110"/>
      <c r="AO104" s="110"/>
      <c r="AP104" s="110"/>
      <c r="AQ104" s="110"/>
      <c r="AR104" s="110"/>
      <c r="AS104" s="110"/>
      <c r="AT104" s="110"/>
      <c r="AU104" s="110"/>
      <c r="AV104" s="110"/>
      <c r="AW104" s="110"/>
      <c r="AX104" s="110"/>
      <c r="AY104" s="110"/>
      <c r="BA104" s="81"/>
    </row>
    <row r="105" spans="2:53" ht="6.95" customHeight="1">
      <c r="B105" s="404"/>
      <c r="C105" s="405"/>
      <c r="D105" s="405"/>
      <c r="E105" s="411"/>
      <c r="F105" s="412"/>
      <c r="G105" s="412"/>
      <c r="H105" s="412"/>
      <c r="I105" s="412"/>
      <c r="J105" s="412"/>
      <c r="K105" s="412"/>
      <c r="L105" s="412"/>
      <c r="M105" s="412"/>
      <c r="N105" s="412"/>
      <c r="O105" s="412"/>
      <c r="P105" s="412"/>
      <c r="Q105" s="413"/>
      <c r="R105" s="83"/>
      <c r="T105" s="110"/>
      <c r="U105" s="110"/>
      <c r="V105" s="110"/>
      <c r="W105" s="110"/>
      <c r="X105" s="110"/>
      <c r="Y105" s="110"/>
      <c r="Z105" s="110"/>
      <c r="AA105" s="110"/>
      <c r="AB105" s="110"/>
      <c r="AC105" s="110"/>
      <c r="AD105" s="110"/>
      <c r="AE105" s="110"/>
      <c r="AF105" s="110"/>
      <c r="AG105" s="110"/>
      <c r="AH105" s="110"/>
      <c r="AI105" s="110"/>
      <c r="AJ105" s="110"/>
      <c r="AK105" s="110"/>
      <c r="AL105" s="110"/>
      <c r="AM105" s="110"/>
      <c r="AN105" s="110"/>
      <c r="AO105" s="110"/>
      <c r="AP105" s="110"/>
      <c r="AQ105" s="110"/>
      <c r="AR105" s="110"/>
      <c r="AS105" s="110"/>
      <c r="AT105" s="110"/>
      <c r="AU105" s="110"/>
      <c r="AV105" s="110"/>
      <c r="AW105" s="110"/>
      <c r="AX105" s="110"/>
      <c r="AY105" s="110"/>
      <c r="BA105" s="81"/>
    </row>
    <row r="106" spans="2:53" ht="6.95" customHeight="1">
      <c r="B106" s="406"/>
      <c r="C106" s="407"/>
      <c r="D106" s="407"/>
      <c r="E106" s="414"/>
      <c r="F106" s="415"/>
      <c r="G106" s="415"/>
      <c r="H106" s="415"/>
      <c r="I106" s="415"/>
      <c r="J106" s="415"/>
      <c r="K106" s="415"/>
      <c r="L106" s="415"/>
      <c r="M106" s="415"/>
      <c r="N106" s="415"/>
      <c r="O106" s="415"/>
      <c r="P106" s="415"/>
      <c r="Q106" s="416"/>
      <c r="R106" s="83"/>
      <c r="T106" s="87"/>
      <c r="U106" s="87"/>
      <c r="V106" s="83"/>
      <c r="W106" s="83"/>
      <c r="X106" s="83"/>
      <c r="Y106" s="83"/>
      <c r="Z106" s="83"/>
      <c r="AA106" s="83"/>
      <c r="AB106" s="83"/>
      <c r="AC106" s="83"/>
      <c r="AD106" s="83"/>
      <c r="AE106" s="83"/>
      <c r="AF106" s="83"/>
      <c r="AG106" s="83"/>
      <c r="AH106" s="83"/>
      <c r="AI106" s="83"/>
      <c r="AJ106" s="83"/>
      <c r="AK106" s="83"/>
      <c r="AL106" s="82"/>
      <c r="AM106" s="86"/>
      <c r="AN106" s="86"/>
      <c r="AO106" s="83"/>
      <c r="AP106" s="83"/>
      <c r="AQ106" s="83"/>
      <c r="AR106" s="83"/>
      <c r="AS106" s="83"/>
      <c r="AT106" s="83"/>
      <c r="AU106" s="83"/>
      <c r="AV106" s="83"/>
      <c r="AW106" s="83"/>
      <c r="AX106" s="83"/>
      <c r="AY106" s="83"/>
      <c r="BA106" s="81"/>
    </row>
    <row r="107" spans="2:53" ht="6.95" customHeight="1">
      <c r="H107" s="83"/>
      <c r="I107" s="83"/>
      <c r="J107" s="83"/>
      <c r="K107" s="83"/>
      <c r="L107" s="83"/>
      <c r="M107" s="83"/>
      <c r="N107" s="83"/>
      <c r="O107" s="83"/>
      <c r="P107" s="83"/>
      <c r="Q107" s="83"/>
      <c r="R107" s="83"/>
      <c r="AL107" s="81"/>
      <c r="AO107" s="82"/>
      <c r="AP107" s="82"/>
      <c r="AQ107" s="82"/>
      <c r="AR107" s="82"/>
      <c r="AS107" s="82"/>
      <c r="AT107" s="82"/>
      <c r="AU107" s="82"/>
      <c r="AV107" s="82"/>
      <c r="AW107" s="82"/>
      <c r="AX107" s="82"/>
      <c r="AY107" s="82"/>
      <c r="BA107" s="81"/>
    </row>
    <row r="108" spans="2:53" ht="6.95" customHeight="1">
      <c r="BA108" s="81"/>
    </row>
    <row r="109" spans="2:53" ht="6.95" customHeight="1">
      <c r="BA109" s="81"/>
    </row>
    <row r="110" spans="2:53" ht="6.95" customHeight="1">
      <c r="BA110" s="81"/>
    </row>
    <row r="111" spans="2:53" ht="6.95" customHeight="1">
      <c r="BA111" s="81"/>
    </row>
    <row r="112" spans="2:53" ht="6.95" customHeight="1">
      <c r="BA112" s="81"/>
    </row>
    <row r="113" spans="53:53" ht="6.95" customHeight="1">
      <c r="BA113" s="81"/>
    </row>
    <row r="114" spans="53:53" ht="6.95" customHeight="1">
      <c r="BA114" s="81"/>
    </row>
    <row r="115" spans="53:53" ht="6.95" customHeight="1">
      <c r="BA115" s="81"/>
    </row>
    <row r="116" spans="53:53" ht="6.95" customHeight="1">
      <c r="BA116" s="81"/>
    </row>
    <row r="117" spans="53:53" ht="6.95" customHeight="1">
      <c r="BA117" s="81"/>
    </row>
    <row r="118" spans="53:53" ht="6.95" customHeight="1"/>
  </sheetData>
  <mergeCells count="162">
    <mergeCell ref="AQ53:AW66"/>
    <mergeCell ref="W23:W28"/>
    <mergeCell ref="AQ21:AW41"/>
    <mergeCell ref="AC28:AD29"/>
    <mergeCell ref="AE25:AF27"/>
    <mergeCell ref="AE35:AF37"/>
    <mergeCell ref="AX21:AY41"/>
    <mergeCell ref="X33:AB34"/>
    <mergeCell ref="AX73:AY89"/>
    <mergeCell ref="AE75:AG76"/>
    <mergeCell ref="AJ75:AJ80"/>
    <mergeCell ref="AK75:AO76"/>
    <mergeCell ref="W76:AA79"/>
    <mergeCell ref="AB76:AB79"/>
    <mergeCell ref="AK77:AO80"/>
    <mergeCell ref="AE79:AG80"/>
    <mergeCell ref="AE83:AG84"/>
    <mergeCell ref="AJ83:AJ88"/>
    <mergeCell ref="AK83:AO84"/>
    <mergeCell ref="W84:AA87"/>
    <mergeCell ref="AB84:AB87"/>
    <mergeCell ref="AK85:AO88"/>
    <mergeCell ref="AR85:AV88"/>
    <mergeCell ref="AX49:AY69"/>
    <mergeCell ref="F21:G22"/>
    <mergeCell ref="F25:G26"/>
    <mergeCell ref="AK15:AO18"/>
    <mergeCell ref="AE17:AG18"/>
    <mergeCell ref="X29:AB30"/>
    <mergeCell ref="T73:U89"/>
    <mergeCell ref="AE87:AG88"/>
    <mergeCell ref="T49:U69"/>
    <mergeCell ref="W51:W56"/>
    <mergeCell ref="X51:AB52"/>
    <mergeCell ref="AI52:AI55"/>
    <mergeCell ref="H21:Q22"/>
    <mergeCell ref="H39:Q40"/>
    <mergeCell ref="H85:Q86"/>
    <mergeCell ref="H63:Q64"/>
    <mergeCell ref="W33:W38"/>
    <mergeCell ref="X27:AB28"/>
    <mergeCell ref="T21:U41"/>
    <mergeCell ref="X23:AB24"/>
    <mergeCell ref="H31:Q32"/>
    <mergeCell ref="H33:Q34"/>
    <mergeCell ref="F85:G86"/>
    <mergeCell ref="H35:Q36"/>
    <mergeCell ref="H37:Q38"/>
    <mergeCell ref="F3:G4"/>
    <mergeCell ref="F5:G6"/>
    <mergeCell ref="F7:G8"/>
    <mergeCell ref="F9:G10"/>
    <mergeCell ref="F11:G12"/>
    <mergeCell ref="H5:Q6"/>
    <mergeCell ref="T3:U19"/>
    <mergeCell ref="AE5:AG6"/>
    <mergeCell ref="AJ5:AJ10"/>
    <mergeCell ref="F15:G16"/>
    <mergeCell ref="F17:G18"/>
    <mergeCell ref="AR15:AV18"/>
    <mergeCell ref="H3:Q4"/>
    <mergeCell ref="AX3:AY19"/>
    <mergeCell ref="AK5:AO6"/>
    <mergeCell ref="AK7:AO10"/>
    <mergeCell ref="AE9:AG10"/>
    <mergeCell ref="AE13:AG14"/>
    <mergeCell ref="AJ13:AJ18"/>
    <mergeCell ref="AK13:AO14"/>
    <mergeCell ref="H11:Q12"/>
    <mergeCell ref="H13:Q14"/>
    <mergeCell ref="H15:Q16"/>
    <mergeCell ref="H17:Q18"/>
    <mergeCell ref="W6:AA9"/>
    <mergeCell ref="AB6:AB9"/>
    <mergeCell ref="W14:AA17"/>
    <mergeCell ref="AB14:AB17"/>
    <mergeCell ref="B3:E18"/>
    <mergeCell ref="B21:E22"/>
    <mergeCell ref="E25:E40"/>
    <mergeCell ref="E43:E58"/>
    <mergeCell ref="F91:G92"/>
    <mergeCell ref="H9:Q10"/>
    <mergeCell ref="H7:Q8"/>
    <mergeCell ref="H25:Q26"/>
    <mergeCell ref="H27:Q28"/>
    <mergeCell ref="F13:G14"/>
    <mergeCell ref="F73:G74"/>
    <mergeCell ref="H73:Q74"/>
    <mergeCell ref="E61:E76"/>
    <mergeCell ref="F87:G88"/>
    <mergeCell ref="H87:Q88"/>
    <mergeCell ref="E79:E94"/>
    <mergeCell ref="F69:G70"/>
    <mergeCell ref="F71:G72"/>
    <mergeCell ref="F27:G28"/>
    <mergeCell ref="F33:G34"/>
    <mergeCell ref="F29:G30"/>
    <mergeCell ref="F31:G32"/>
    <mergeCell ref="H43:Q44"/>
    <mergeCell ref="H67:Q68"/>
    <mergeCell ref="B61:D100"/>
    <mergeCell ref="F83:G84"/>
    <mergeCell ref="F49:G50"/>
    <mergeCell ref="F51:G52"/>
    <mergeCell ref="F97:G98"/>
    <mergeCell ref="F99:G100"/>
    <mergeCell ref="F93:G94"/>
    <mergeCell ref="F89:G90"/>
    <mergeCell ref="F53:G54"/>
    <mergeCell ref="F55:G56"/>
    <mergeCell ref="F57:G58"/>
    <mergeCell ref="F61:G62"/>
    <mergeCell ref="F63:G64"/>
    <mergeCell ref="F65:G66"/>
    <mergeCell ref="B25:D58"/>
    <mergeCell ref="F67:G68"/>
    <mergeCell ref="F75:G76"/>
    <mergeCell ref="F79:G80"/>
    <mergeCell ref="F81:G82"/>
    <mergeCell ref="H29:Q30"/>
    <mergeCell ref="H47:Q48"/>
    <mergeCell ref="F35:G36"/>
    <mergeCell ref="X38:AB39"/>
    <mergeCell ref="H49:Q50"/>
    <mergeCell ref="H51:Q52"/>
    <mergeCell ref="F47:G48"/>
    <mergeCell ref="AI24:AI27"/>
    <mergeCell ref="AJ24:AN27"/>
    <mergeCell ref="AI35:AI38"/>
    <mergeCell ref="AJ35:AN38"/>
    <mergeCell ref="AJ52:AN55"/>
    <mergeCell ref="H53:Q54"/>
    <mergeCell ref="H55:Q56"/>
    <mergeCell ref="F39:G40"/>
    <mergeCell ref="H45:Q46"/>
    <mergeCell ref="F37:G38"/>
    <mergeCell ref="F43:G44"/>
    <mergeCell ref="F45:G46"/>
    <mergeCell ref="W61:W66"/>
    <mergeCell ref="X61:AB62"/>
    <mergeCell ref="AI63:AI66"/>
    <mergeCell ref="AJ63:AN66"/>
    <mergeCell ref="X66:AB67"/>
    <mergeCell ref="X56:AB57"/>
    <mergeCell ref="B103:D106"/>
    <mergeCell ref="E103:Q106"/>
    <mergeCell ref="F95:G96"/>
    <mergeCell ref="H99:Q100"/>
    <mergeCell ref="H61:Q62"/>
    <mergeCell ref="H75:Q76"/>
    <mergeCell ref="H89:Q90"/>
    <mergeCell ref="H97:Q98"/>
    <mergeCell ref="H93:Q94"/>
    <mergeCell ref="H95:Q96"/>
    <mergeCell ref="H91:Q92"/>
    <mergeCell ref="H79:Q80"/>
    <mergeCell ref="H81:Q82"/>
    <mergeCell ref="H69:Q70"/>
    <mergeCell ref="H71:Q72"/>
    <mergeCell ref="H83:Q84"/>
    <mergeCell ref="H57:Q58"/>
    <mergeCell ref="H65:Q66"/>
  </mergeCells>
  <phoneticPr fontId="6"/>
  <printOptions horizontalCentered="1" verticalCentered="1"/>
  <pageMargins left="0.31496062992125984" right="0.31496062992125984" top="0.35433070866141736" bottom="0.35433070866141736" header="0.31496062992125984" footer="0.31496062992125984"/>
  <pageSetup paperSize="9" scale="73"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旭川・道北地区カブス要項2019</vt:lpstr>
      <vt:lpstr>参加申込書</vt:lpstr>
      <vt:lpstr>選手登録用紙</vt:lpstr>
      <vt:lpstr>地区カブスオーダー用紙</vt:lpstr>
      <vt:lpstr>登録選手変更ウィンドウ用紙</vt:lpstr>
      <vt:lpstr>リーグ編成</vt:lpstr>
      <vt:lpstr>参入システム</vt:lpstr>
      <vt:lpstr>リーグ編成!Print_Area</vt:lpstr>
      <vt:lpstr>旭川・道北地区カブス要項2019!Print_Area</vt:lpstr>
      <vt:lpstr>参加申込書!Print_Area</vt:lpstr>
      <vt:lpstr>参入システム!Print_Area</vt:lpstr>
      <vt:lpstr>選手登録用紙!Print_Area</vt:lpstr>
      <vt:lpstr>地区カブスオーダー用紙!Print_Area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frankmill</cp:lastModifiedBy>
  <cp:lastPrinted>2018-09-21T00:44:05Z</cp:lastPrinted>
  <dcterms:created xsi:type="dcterms:W3CDTF">2005-03-15T23:54:22Z</dcterms:created>
  <dcterms:modified xsi:type="dcterms:W3CDTF">2019-03-28T10:32:31Z</dcterms:modified>
</cp:coreProperties>
</file>