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K:\▼R6\1.3種委員会\た_大会要項\"/>
    </mc:Choice>
  </mc:AlternateContent>
  <xr:revisionPtr revIDLastSave="0" documentId="13_ncr:1_{E22E26E9-CD86-45DC-B778-5E4373C13849}" xr6:coauthVersionLast="47" xr6:coauthVersionMax="47" xr10:uidLastSave="{00000000-0000-0000-0000-000000000000}"/>
  <bookViews>
    <workbookView xWindow="-120" yWindow="-120" windowWidth="29040" windowHeight="15720" xr2:uid="{00000000-000D-0000-FFFF-FFFF00000000}"/>
  </bookViews>
  <sheets>
    <sheet name="旭川・道北地区カブス要項2022" sheetId="15" r:id="rId1"/>
    <sheet name="参加申込書" sheetId="20" r:id="rId2"/>
    <sheet name="選手登録用紙" sheetId="21" r:id="rId3"/>
    <sheet name="地区カブスオーダー用紙" sheetId="23" r:id="rId4"/>
    <sheet name="リーグ編成" sheetId="17" r:id="rId5"/>
    <sheet name="参入システム" sheetId="25" r:id="rId6"/>
    <sheet name="カブス総順位" sheetId="26" r:id="rId7"/>
  </sheets>
  <definedNames>
    <definedName name="_xlnm.Print_Area" localSheetId="4">リーグ編成!$A$1:$M$26</definedName>
    <definedName name="_xlnm.Print_Area" localSheetId="0">旭川・道北地区カブス要項2022!$A$1:$AH$103</definedName>
    <definedName name="_xlnm.Print_Area" localSheetId="1">参加申込書!$A$1:$AC$41</definedName>
    <definedName name="_xlnm.Print_Area" localSheetId="5">参入システム!$A$1:$AZ$118</definedName>
    <definedName name="_xlnm.Print_Area" localSheetId="2">選手登録用紙!$A$1:$BI$45</definedName>
    <definedName name="_xlnm.Print_Area" localSheetId="3">地区カブスオーダー用紙!$A$1:$Z$41</definedName>
  </definedNames>
  <calcPr calcId="191029"/>
</workbook>
</file>

<file path=xl/calcChain.xml><?xml version="1.0" encoding="utf-8"?>
<calcChain xmlns="http://schemas.openxmlformats.org/spreadsheetml/2006/main">
  <c r="J25" i="17" l="1"/>
  <c r="J24" i="17"/>
  <c r="I23" i="17"/>
  <c r="I22" i="17"/>
  <c r="L22" i="17"/>
  <c r="K20" i="17"/>
  <c r="K19" i="17"/>
  <c r="K18" i="17"/>
  <c r="I16" i="17"/>
  <c r="J19" i="17"/>
  <c r="J18" i="17"/>
  <c r="J17" i="17"/>
  <c r="J16" i="17"/>
  <c r="J15" i="17"/>
  <c r="I15" i="17"/>
  <c r="K13" i="17"/>
  <c r="K14" i="17"/>
  <c r="K12" i="17"/>
  <c r="J13" i="17"/>
  <c r="J12" i="17"/>
  <c r="J11" i="17"/>
  <c r="J10" i="17"/>
  <c r="J9" i="17"/>
  <c r="J8" i="17"/>
  <c r="J7" i="17"/>
  <c r="I8" i="17"/>
  <c r="I7" i="17"/>
  <c r="I6" i="17"/>
  <c r="I5" i="17"/>
  <c r="L5" i="17"/>
  <c r="L4" i="17"/>
  <c r="I4" i="17"/>
  <c r="L3" i="17"/>
  <c r="H25" i="17"/>
  <c r="H24" i="17"/>
  <c r="M24" i="17" s="1"/>
  <c r="H23" i="17"/>
  <c r="M23" i="17" s="1"/>
  <c r="H22" i="17"/>
  <c r="H20" i="17"/>
  <c r="H19" i="17"/>
  <c r="H18" i="17"/>
  <c r="H17" i="17"/>
  <c r="H16" i="17"/>
  <c r="H15" i="17"/>
  <c r="M15" i="17" s="1"/>
  <c r="H14" i="17"/>
  <c r="M14" i="17" s="1"/>
  <c r="H13" i="17"/>
  <c r="H12" i="17"/>
  <c r="H11" i="17"/>
  <c r="M11" i="17" s="1"/>
  <c r="H10" i="17"/>
  <c r="H9" i="17"/>
  <c r="H8" i="17"/>
  <c r="H7" i="17"/>
  <c r="H6" i="17"/>
  <c r="H5" i="17"/>
  <c r="M5" i="17" s="1"/>
  <c r="H3" i="17"/>
  <c r="H4" i="17"/>
  <c r="C24" i="17"/>
  <c r="G3" i="21"/>
  <c r="AE28" i="20"/>
  <c r="AE31" i="20"/>
  <c r="AE30" i="20"/>
  <c r="AE29" i="20"/>
  <c r="AE12" i="20"/>
  <c r="A1" i="21"/>
  <c r="M12" i="17" l="1"/>
  <c r="M25" i="17"/>
  <c r="M13" i="17"/>
  <c r="M10" i="17"/>
  <c r="M16" i="17"/>
  <c r="M7" i="17"/>
  <c r="M20" i="17"/>
  <c r="M22" i="17"/>
  <c r="M18" i="17"/>
  <c r="M17" i="17"/>
  <c r="M19" i="17"/>
  <c r="M8" i="17"/>
  <c r="M6" i="17"/>
  <c r="M4" i="17"/>
  <c r="M9" i="17"/>
  <c r="B9" i="23"/>
  <c r="B10" i="23"/>
  <c r="B11" i="23"/>
  <c r="B12" i="23"/>
  <c r="B13" i="23"/>
  <c r="B14" i="23"/>
  <c r="B15" i="23"/>
  <c r="B16" i="23"/>
  <c r="B17" i="23"/>
  <c r="B18" i="23"/>
  <c r="B19" i="23"/>
  <c r="B20" i="23"/>
  <c r="B21" i="23"/>
  <c r="B22" i="23"/>
  <c r="B23" i="23"/>
  <c r="B24" i="23"/>
  <c r="B25" i="23"/>
  <c r="B26" i="23"/>
  <c r="B27" i="23"/>
  <c r="B28" i="23"/>
  <c r="B29" i="23"/>
  <c r="B30" i="23"/>
  <c r="B31" i="23"/>
  <c r="B32" i="23"/>
  <c r="B33" i="23"/>
  <c r="B34" i="23"/>
  <c r="B35" i="23"/>
  <c r="B36" i="23"/>
  <c r="B37" i="23"/>
  <c r="B38" i="23"/>
  <c r="B39" i="23"/>
  <c r="B40" i="23"/>
  <c r="B7" i="23"/>
  <c r="B8" i="23"/>
  <c r="B6" i="23"/>
  <c r="T40" i="23"/>
  <c r="R40" i="23"/>
  <c r="K40" i="23"/>
  <c r="T39" i="23"/>
  <c r="R39" i="23"/>
  <c r="K39" i="23"/>
  <c r="T38" i="23"/>
  <c r="R38" i="23"/>
  <c r="K38" i="23"/>
  <c r="T37" i="23"/>
  <c r="R37" i="23"/>
  <c r="K37" i="23"/>
  <c r="T36" i="23"/>
  <c r="R36" i="23"/>
  <c r="K36" i="23"/>
  <c r="T35" i="23"/>
  <c r="R35" i="23"/>
  <c r="K35" i="23"/>
  <c r="T34" i="23"/>
  <c r="R34" i="23"/>
  <c r="K34" i="23"/>
  <c r="T33" i="23"/>
  <c r="R33" i="23"/>
  <c r="K33" i="23"/>
  <c r="T32" i="23"/>
  <c r="R32" i="23"/>
  <c r="K32" i="23"/>
  <c r="T31" i="23"/>
  <c r="R31" i="23"/>
  <c r="K31" i="23"/>
  <c r="T30" i="23"/>
  <c r="R30" i="23"/>
  <c r="K30" i="23"/>
  <c r="T29" i="23"/>
  <c r="R29" i="23"/>
  <c r="K29" i="23"/>
  <c r="T28" i="23"/>
  <c r="R28" i="23"/>
  <c r="K28" i="23"/>
  <c r="T27" i="23"/>
  <c r="R27" i="23"/>
  <c r="K27" i="23"/>
  <c r="T26" i="23"/>
  <c r="R26" i="23"/>
  <c r="K26" i="23"/>
  <c r="T25" i="23"/>
  <c r="R25" i="23"/>
  <c r="K25" i="23"/>
  <c r="T24" i="23"/>
  <c r="R24" i="23"/>
  <c r="K24" i="23"/>
  <c r="T23" i="23"/>
  <c r="R23" i="23"/>
  <c r="K23" i="23"/>
  <c r="T22" i="23"/>
  <c r="R22" i="23"/>
  <c r="K22" i="23"/>
  <c r="T21" i="23"/>
  <c r="R21" i="23"/>
  <c r="K21" i="23"/>
  <c r="T20" i="23"/>
  <c r="R20" i="23"/>
  <c r="K20" i="23"/>
  <c r="T19" i="23"/>
  <c r="R19" i="23"/>
  <c r="K19" i="23"/>
  <c r="T18" i="23"/>
  <c r="R18" i="23"/>
  <c r="K18" i="23"/>
  <c r="T17" i="23"/>
  <c r="R17" i="23"/>
  <c r="K17" i="23"/>
  <c r="T16" i="23"/>
  <c r="R16" i="23"/>
  <c r="K16" i="23"/>
  <c r="T15" i="23"/>
  <c r="R15" i="23"/>
  <c r="K15" i="23"/>
  <c r="T14" i="23"/>
  <c r="R14" i="23"/>
  <c r="K14" i="23"/>
  <c r="T13" i="23"/>
  <c r="R13" i="23"/>
  <c r="K13" i="23"/>
  <c r="T12" i="23"/>
  <c r="R12" i="23"/>
  <c r="K12" i="23"/>
  <c r="T11" i="23"/>
  <c r="R11" i="23"/>
  <c r="K11" i="23"/>
  <c r="T10" i="23"/>
  <c r="R10" i="23"/>
  <c r="K10" i="23"/>
  <c r="T9" i="23"/>
  <c r="R9" i="23"/>
  <c r="K9" i="23"/>
  <c r="T8" i="23"/>
  <c r="R8" i="23"/>
  <c r="K8" i="23"/>
  <c r="C8" i="23"/>
  <c r="T7" i="23"/>
  <c r="R7" i="23"/>
  <c r="K7" i="23"/>
  <c r="C7" i="23"/>
  <c r="T6" i="23"/>
  <c r="R6" i="23"/>
  <c r="K6" i="23"/>
  <c r="C6" i="23"/>
  <c r="H3" i="23"/>
  <c r="C1" i="23"/>
  <c r="AE1" i="21"/>
  <c r="I3" i="17"/>
  <c r="M3" i="17" s="1"/>
  <c r="C25" i="17"/>
  <c r="C23" i="17"/>
  <c r="C22" i="17"/>
  <c r="C20" i="17"/>
  <c r="C19" i="17"/>
  <c r="C18" i="17"/>
  <c r="C17" i="17"/>
  <c r="C16" i="17"/>
  <c r="C15" i="17"/>
  <c r="C14" i="17"/>
  <c r="C13" i="17"/>
  <c r="C12" i="17"/>
  <c r="C11" i="17"/>
  <c r="C10" i="17"/>
  <c r="C9" i="17"/>
  <c r="C8" i="17"/>
  <c r="C6" i="17"/>
  <c r="C5" i="17"/>
  <c r="C4" i="17"/>
  <c r="C3" i="17"/>
  <c r="C7" i="17"/>
</calcChain>
</file>

<file path=xl/sharedStrings.xml><?xml version="1.0" encoding="utf-8"?>
<sst xmlns="http://schemas.openxmlformats.org/spreadsheetml/2006/main" count="502" uniqueCount="311">
  <si>
    <t>各中学校長</t>
    <rPh sb="0" eb="1">
      <t>カク</t>
    </rPh>
    <rPh sb="1" eb="4">
      <t>チュウガッコウ</t>
    </rPh>
    <rPh sb="4" eb="5">
      <t>チョウ</t>
    </rPh>
    <phoneticPr fontId="8"/>
  </si>
  <si>
    <t>各サッカー部顧問</t>
    <rPh sb="0" eb="1">
      <t>カク</t>
    </rPh>
    <rPh sb="5" eb="6">
      <t>ブ</t>
    </rPh>
    <rPh sb="6" eb="8">
      <t>コモン</t>
    </rPh>
    <phoneticPr fontId="8"/>
  </si>
  <si>
    <t>クラブチーム指導者</t>
    <rPh sb="6" eb="9">
      <t>シドウシャ</t>
    </rPh>
    <phoneticPr fontId="8"/>
  </si>
  <si>
    <t>様</t>
    <rPh sb="0" eb="1">
      <t>サマ</t>
    </rPh>
    <phoneticPr fontId="8"/>
  </si>
  <si>
    <t>　同　第３種事業委員会</t>
  </si>
  <si>
    <t>下記の要項により，標記の大会を開催いたしますので，ご案内申し上げます。</t>
  </si>
  <si>
    <t>主催</t>
    <rPh sb="0" eb="2">
      <t>シュサイ</t>
    </rPh>
    <phoneticPr fontId="8"/>
  </si>
  <si>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8"/>
  </si>
  <si>
    <t>共催　</t>
    <rPh sb="0" eb="2">
      <t>キョウサイ</t>
    </rPh>
    <phoneticPr fontId="8"/>
  </si>
  <si>
    <t>旭川市中学校連盟</t>
    <rPh sb="0" eb="3">
      <t>アサヒカワシ</t>
    </rPh>
    <rPh sb="3" eb="6">
      <t>チュウガッコウ</t>
    </rPh>
    <rPh sb="6" eb="8">
      <t>レンメイ</t>
    </rPh>
    <phoneticPr fontId="8"/>
  </si>
  <si>
    <t>期日</t>
    <rPh sb="0" eb="2">
      <t>キジツ</t>
    </rPh>
    <phoneticPr fontId="8"/>
  </si>
  <si>
    <t>４月</t>
    <rPh sb="1" eb="2">
      <t>ガツ</t>
    </rPh>
    <phoneticPr fontId="8"/>
  </si>
  <si>
    <t>会場</t>
    <rPh sb="0" eb="2">
      <t>カイジョウ</t>
    </rPh>
    <phoneticPr fontId="8"/>
  </si>
  <si>
    <t>競技規則</t>
    <rPh sb="0" eb="2">
      <t>キョウギ</t>
    </rPh>
    <rPh sb="2" eb="4">
      <t>キソク</t>
    </rPh>
    <phoneticPr fontId="8"/>
  </si>
  <si>
    <t>参加資格</t>
    <rPh sb="0" eb="2">
      <t>サンカ</t>
    </rPh>
    <rPh sb="2" eb="4">
      <t>シカク</t>
    </rPh>
    <phoneticPr fontId="8"/>
  </si>
  <si>
    <t>大会参加料</t>
    <rPh sb="0" eb="2">
      <t>タイカイ</t>
    </rPh>
    <rPh sb="2" eb="5">
      <t>サンカリョウ</t>
    </rPh>
    <phoneticPr fontId="8"/>
  </si>
  <si>
    <t>その他</t>
    <rPh sb="2" eb="3">
      <t>タ</t>
    </rPh>
    <phoneticPr fontId="8"/>
  </si>
  <si>
    <t>大会事務局</t>
    <rPh sb="0" eb="2">
      <t>タイカイ</t>
    </rPh>
    <rPh sb="2" eb="5">
      <t>ジムキョク</t>
    </rPh>
    <phoneticPr fontId="8"/>
  </si>
  <si>
    <t>旭川地区サッカー協会第３種事業委員会</t>
  </si>
  <si>
    <t>チーム名</t>
    <rPh sb="3" eb="4">
      <t>メイ</t>
    </rPh>
    <phoneticPr fontId="8"/>
  </si>
  <si>
    <t>背番号</t>
    <rPh sb="0" eb="3">
      <t>セバンゴウ</t>
    </rPh>
    <phoneticPr fontId="8"/>
  </si>
  <si>
    <t>位置</t>
    <rPh sb="0" eb="2">
      <t>イチ</t>
    </rPh>
    <phoneticPr fontId="8"/>
  </si>
  <si>
    <t>選手名</t>
    <rPh sb="0" eb="3">
      <t>センシュメイ</t>
    </rPh>
    <phoneticPr fontId="8"/>
  </si>
  <si>
    <t>学年</t>
    <rPh sb="0" eb="2">
      <t>ガクネン</t>
    </rPh>
    <phoneticPr fontId="8"/>
  </si>
  <si>
    <t>選手登録番号</t>
    <rPh sb="0" eb="2">
      <t>センシュ</t>
    </rPh>
    <rPh sb="2" eb="4">
      <t>トウロク</t>
    </rPh>
    <rPh sb="4" eb="6">
      <t>バンゴウ</t>
    </rPh>
    <phoneticPr fontId="8"/>
  </si>
  <si>
    <t>26日（土），27日（日），29日（火），３日（土），４日（日），５日（月）</t>
    <rPh sb="18" eb="19">
      <t>カ</t>
    </rPh>
    <rPh sb="24" eb="25">
      <t>ド</t>
    </rPh>
    <rPh sb="30" eb="31">
      <t>ニチ</t>
    </rPh>
    <rPh sb="34" eb="35">
      <t>ニチ</t>
    </rPh>
    <rPh sb="36" eb="37">
      <t>ゲツ</t>
    </rPh>
    <phoneticPr fontId="8"/>
  </si>
  <si>
    <t>10日（土），11日（日），17日（土），24日（土），25日（日），31日（土）</t>
    <rPh sb="4" eb="5">
      <t>ド</t>
    </rPh>
    <rPh sb="9" eb="10">
      <t>ニチ</t>
    </rPh>
    <rPh sb="11" eb="12">
      <t>ニチ</t>
    </rPh>
    <rPh sb="18" eb="19">
      <t>ド</t>
    </rPh>
    <rPh sb="25" eb="26">
      <t>ド</t>
    </rPh>
    <rPh sb="30" eb="31">
      <t>ニチ</t>
    </rPh>
    <phoneticPr fontId="8"/>
  </si>
  <si>
    <t>主旨</t>
    <rPh sb="0" eb="2">
      <t>シュシ</t>
    </rPh>
    <phoneticPr fontId="8"/>
  </si>
  <si>
    <t>名称</t>
    <rPh sb="0" eb="2">
      <t>メイショウ</t>
    </rPh>
    <phoneticPr fontId="8"/>
  </si>
  <si>
    <t>　大会申込時において合同チームで参加申込を行ったチームの参加も認める。</t>
    <rPh sb="10" eb="12">
      <t>ゴウドウ</t>
    </rPh>
    <phoneticPr fontId="8"/>
  </si>
  <si>
    <t>帯同審判員</t>
    <rPh sb="0" eb="2">
      <t>タイドウ</t>
    </rPh>
    <rPh sb="2" eb="5">
      <t>シンパンイン</t>
    </rPh>
    <phoneticPr fontId="8"/>
  </si>
  <si>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11"/>
  </si>
  <si>
    <t>協賛</t>
    <rPh sb="0" eb="2">
      <t>キョウサン</t>
    </rPh>
    <phoneticPr fontId="8"/>
  </si>
  <si>
    <t>選　手　氏　名</t>
    <rPh sb="0" eb="1">
      <t>セン</t>
    </rPh>
    <rPh sb="2" eb="3">
      <t>テ</t>
    </rPh>
    <rPh sb="4" eb="5">
      <t>シ</t>
    </rPh>
    <rPh sb="6" eb="7">
      <t>メイ</t>
    </rPh>
    <phoneticPr fontId="8"/>
  </si>
  <si>
    <t>学　年</t>
    <rPh sb="0" eb="1">
      <t>ガク</t>
    </rPh>
    <rPh sb="2" eb="3">
      <t>トシ</t>
    </rPh>
    <phoneticPr fontId="8"/>
  </si>
  <si>
    <t>前登録チーム</t>
    <rPh sb="0" eb="1">
      <t>マエ</t>
    </rPh>
    <rPh sb="1" eb="3">
      <t>トウロク</t>
    </rPh>
    <phoneticPr fontId="8"/>
  </si>
  <si>
    <t>登　録　番　号</t>
    <rPh sb="0" eb="1">
      <t>ノボル</t>
    </rPh>
    <rPh sb="2" eb="3">
      <t>ロク</t>
    </rPh>
    <rPh sb="4" eb="5">
      <t>バン</t>
    </rPh>
    <rPh sb="6" eb="7">
      <t>ゴウ</t>
    </rPh>
    <phoneticPr fontId="8"/>
  </si>
  <si>
    <t>相手チーム（　　　　　　　　　　　　　　　　　　　　　　　　　　）</t>
    <rPh sb="0" eb="2">
      <t>アイテ</t>
    </rPh>
    <phoneticPr fontId="8"/>
  </si>
  <si>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11"/>
  </si>
  <si>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8"/>
  </si>
  <si>
    <t>旭川地区サッカー協会</t>
    <phoneticPr fontId="8"/>
  </si>
  <si>
    <t>委員長　則末　俊介</t>
    <phoneticPr fontId="8"/>
  </si>
  <si>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8"/>
  </si>
  <si>
    <t>道北地区サッカー協会（担当　同　第３種委員会）</t>
    <phoneticPr fontId="8"/>
  </si>
  <si>
    <t>あさひかわ新聞　（株）北のまち新聞社</t>
    <rPh sb="5" eb="7">
      <t>シンブン</t>
    </rPh>
    <phoneticPr fontId="8"/>
  </si>
  <si>
    <t>５月</t>
    <phoneticPr fontId="8"/>
  </si>
  <si>
    <t>①</t>
    <phoneticPr fontId="8"/>
  </si>
  <si>
    <t>②</t>
    <phoneticPr fontId="8"/>
  </si>
  <si>
    <t>③</t>
    <phoneticPr fontId="8"/>
  </si>
  <si>
    <t>　選手の交替は１試合９名までとし，その全員が主審の許可を得て，交替することができる。「自由な交代」は採用しない。</t>
    <phoneticPr fontId="8"/>
  </si>
  <si>
    <t>④</t>
    <phoneticPr fontId="8"/>
  </si>
  <si>
    <t>　反則による警告，退場等の規則は旭川地区サッカー協会第３種事業委員会懲罰規定によるものとする。</t>
    <phoneticPr fontId="8"/>
  </si>
  <si>
    <t>⑤</t>
    <phoneticPr fontId="8"/>
  </si>
  <si>
    <t>⑥</t>
    <phoneticPr fontId="8"/>
  </si>
  <si>
    <t>⑦</t>
    <phoneticPr fontId="8"/>
  </si>
  <si>
    <t>⑨</t>
    <phoneticPr fontId="8"/>
  </si>
  <si>
    <t>　勝ち点は勝利（３点）引き分け（１点）敗北（０点）とする。</t>
    <phoneticPr fontId="8"/>
  </si>
  <si>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8"/>
  </si>
  <si>
    <t xml:space="preserve">  同一学校単位のチームは当該学校の教員が，クラブチーム（クラブ申請チーム）及び合同チームはその指導者が引率すること。</t>
    <phoneticPr fontId="8"/>
  </si>
  <si>
    <t>組合せ抽選及び審判割り当て</t>
    <phoneticPr fontId="8"/>
  </si>
  <si>
    <t>（１）</t>
    <phoneticPr fontId="8"/>
  </si>
  <si>
    <t>（２）</t>
    <phoneticPr fontId="8"/>
  </si>
  <si>
    <t>（３）</t>
    <phoneticPr fontId="8"/>
  </si>
  <si>
    <t>（E-mail</t>
    <phoneticPr fontId="8"/>
  </si>
  <si>
    <t>）</t>
    <phoneticPr fontId="8"/>
  </si>
  <si>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8"/>
  </si>
  <si>
    <t>①</t>
    <phoneticPr fontId="8"/>
  </si>
  <si>
    <t>D2C</t>
    <phoneticPr fontId="8"/>
  </si>
  <si>
    <t>D2D</t>
    <phoneticPr fontId="8"/>
  </si>
  <si>
    <t>参加チーム数</t>
    <rPh sb="0" eb="2">
      <t>サンカ</t>
    </rPh>
    <rPh sb="5" eb="6">
      <t>スウ</t>
    </rPh>
    <phoneticPr fontId="8"/>
  </si>
  <si>
    <t>留萌地区</t>
    <rPh sb="0" eb="2">
      <t>ルモイ</t>
    </rPh>
    <rPh sb="2" eb="4">
      <t>チク</t>
    </rPh>
    <phoneticPr fontId="8"/>
  </si>
  <si>
    <t>道北地区</t>
    <rPh sb="0" eb="2">
      <t>ドウホク</t>
    </rPh>
    <rPh sb="2" eb="4">
      <t>チク</t>
    </rPh>
    <phoneticPr fontId="8"/>
  </si>
  <si>
    <t>富良野地区</t>
    <rPh sb="0" eb="3">
      <t>フラノ</t>
    </rPh>
    <rPh sb="3" eb="5">
      <t>チク</t>
    </rPh>
    <phoneticPr fontId="8"/>
  </si>
  <si>
    <t>D1</t>
    <phoneticPr fontId="8"/>
  </si>
  <si>
    <t>D2</t>
    <phoneticPr fontId="8"/>
  </si>
  <si>
    <t>留萌地区
道北地区</t>
    <rPh sb="0" eb="2">
      <t>ルモイ</t>
    </rPh>
    <rPh sb="2" eb="4">
      <t>チク</t>
    </rPh>
    <rPh sb="5" eb="7">
      <t>ドウホク</t>
    </rPh>
    <rPh sb="7" eb="9">
      <t>チク</t>
    </rPh>
    <phoneticPr fontId="8"/>
  </si>
  <si>
    <t>総試合数</t>
    <rPh sb="0" eb="1">
      <t>ソウ</t>
    </rPh>
    <rPh sb="1" eb="4">
      <t>シアイスウ</t>
    </rPh>
    <phoneticPr fontId="8"/>
  </si>
  <si>
    <t>8チームリーグ</t>
    <phoneticPr fontId="8"/>
  </si>
  <si>
    <t>7チームリーグ</t>
    <phoneticPr fontId="8"/>
  </si>
  <si>
    <t>D2試合数</t>
    <rPh sb="2" eb="5">
      <t>シアイスウ</t>
    </rPh>
    <phoneticPr fontId="8"/>
  </si>
  <si>
    <t>D1試合数</t>
    <rPh sb="2" eb="5">
      <t>シアイスウ</t>
    </rPh>
    <phoneticPr fontId="8"/>
  </si>
  <si>
    <t>ブロックカブスチャレンジリーグへ</t>
    <phoneticPr fontId="12"/>
  </si>
  <si>
    <t>ブロックカブス参入</t>
    <rPh sb="7" eb="9">
      <t>サンニュウ</t>
    </rPh>
    <phoneticPr fontId="12"/>
  </si>
  <si>
    <t>宗谷地区カブス</t>
    <rPh sb="0" eb="2">
      <t>ソウヤ</t>
    </rPh>
    <rPh sb="2" eb="4">
      <t>チク</t>
    </rPh>
    <phoneticPr fontId="12"/>
  </si>
  <si>
    <t>※2ndチーム等で次の年度に出場しなかったチームが出た場合は，全体の順位から補充するか，または同順位の中から抽選する。</t>
    <rPh sb="7" eb="8">
      <t>トウ</t>
    </rPh>
    <rPh sb="9" eb="10">
      <t>ツギ</t>
    </rPh>
    <rPh sb="11" eb="13">
      <t>ネンド</t>
    </rPh>
    <rPh sb="14" eb="16">
      <t>シュツジョウ</t>
    </rPh>
    <rPh sb="25" eb="26">
      <t>デ</t>
    </rPh>
    <rPh sb="27" eb="29">
      <t>バアイ</t>
    </rPh>
    <rPh sb="31" eb="33">
      <t>ゼンタイ</t>
    </rPh>
    <rPh sb="34" eb="36">
      <t>ジュンイ</t>
    </rPh>
    <rPh sb="38" eb="40">
      <t>ホジュウ</t>
    </rPh>
    <rPh sb="47" eb="50">
      <t>ドウジュンイ</t>
    </rPh>
    <rPh sb="51" eb="52">
      <t>ナカ</t>
    </rPh>
    <rPh sb="54" eb="56">
      <t>チュウセン</t>
    </rPh>
    <phoneticPr fontId="8"/>
  </si>
  <si>
    <t>　複数チームの参加を認める。</t>
    <rPh sb="1" eb="3">
      <t>フクスウ</t>
    </rPh>
    <rPh sb="7" eb="9">
      <t>サンカ</t>
    </rPh>
    <rPh sb="10" eb="11">
      <t>ミト</t>
    </rPh>
    <phoneticPr fontId="8"/>
  </si>
  <si>
    <t>ふりがな</t>
    <phoneticPr fontId="8"/>
  </si>
  <si>
    <t>チーム登録番号</t>
    <rPh sb="3" eb="5">
      <t>トウロク</t>
    </rPh>
    <rPh sb="5" eb="7">
      <t>バンゴウ</t>
    </rPh>
    <phoneticPr fontId="8"/>
  </si>
  <si>
    <t>チーム名</t>
    <rPh sb="3" eb="4">
      <t>ナ</t>
    </rPh>
    <phoneticPr fontId="8"/>
  </si>
  <si>
    <t>所在地</t>
    <rPh sb="0" eb="3">
      <t>ショザイチ</t>
    </rPh>
    <phoneticPr fontId="8"/>
  </si>
  <si>
    <t>〒</t>
    <phoneticPr fontId="8"/>
  </si>
  <si>
    <t>e-mail</t>
    <phoneticPr fontId="8"/>
  </si>
  <si>
    <t>ＴＥＬ</t>
    <phoneticPr fontId="8"/>
  </si>
  <si>
    <t>ＦＡＸ</t>
    <phoneticPr fontId="8"/>
  </si>
  <si>
    <t>監督</t>
    <rPh sb="0" eb="2">
      <t>カントク</t>
    </rPh>
    <phoneticPr fontId="8"/>
  </si>
  <si>
    <t>ｅ－ｍａｉｌ</t>
    <phoneticPr fontId="8"/>
  </si>
  <si>
    <t>携帯電話</t>
    <rPh sb="0" eb="2">
      <t>ケイタイ</t>
    </rPh>
    <rPh sb="2" eb="4">
      <t>デンワ</t>
    </rPh>
    <phoneticPr fontId="8"/>
  </si>
  <si>
    <t>コーチ</t>
    <phoneticPr fontId="8"/>
  </si>
  <si>
    <t>ユニフォームの色</t>
    <rPh sb="7" eb="8">
      <t>イロ</t>
    </rPh>
    <phoneticPr fontId="8"/>
  </si>
  <si>
    <t>シャツ</t>
    <phoneticPr fontId="8"/>
  </si>
  <si>
    <t>正</t>
    <rPh sb="0" eb="1">
      <t>セイ</t>
    </rPh>
    <phoneticPr fontId="8"/>
  </si>
  <si>
    <t>ショーツ</t>
  </si>
  <si>
    <t>ストッキング</t>
    <phoneticPr fontId="8"/>
  </si>
  <si>
    <t>副</t>
    <rPh sb="0" eb="1">
      <t>フク</t>
    </rPh>
    <phoneticPr fontId="8"/>
  </si>
  <si>
    <t>〃（GK)の色</t>
    <rPh sb="6" eb="7">
      <t>イロ</t>
    </rPh>
    <phoneticPr fontId="8"/>
  </si>
  <si>
    <t>帯同審判員氏名</t>
    <rPh sb="0" eb="2">
      <t>タイドウ</t>
    </rPh>
    <rPh sb="2" eb="5">
      <t>シンパンイン</t>
    </rPh>
    <rPh sb="5" eb="7">
      <t>シメイ</t>
    </rPh>
    <phoneticPr fontId="8"/>
  </si>
  <si>
    <t>級</t>
    <rPh sb="0" eb="1">
      <t>キュウ</t>
    </rPh>
    <phoneticPr fontId="8"/>
  </si>
  <si>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8"/>
  </si>
  <si>
    <t>年</t>
    <rPh sb="0" eb="1">
      <t>ネン</t>
    </rPh>
    <phoneticPr fontId="8"/>
  </si>
  <si>
    <t>月</t>
    <rPh sb="0" eb="1">
      <t>ガツ</t>
    </rPh>
    <phoneticPr fontId="8"/>
  </si>
  <si>
    <t>日</t>
    <rPh sb="0" eb="1">
      <t>ニチ</t>
    </rPh>
    <phoneticPr fontId="8"/>
  </si>
  <si>
    <t>地区サッカー協会会長</t>
  </si>
  <si>
    <t>No</t>
    <phoneticPr fontId="8"/>
  </si>
  <si>
    <t>長友　佑都</t>
    <rPh sb="0" eb="2">
      <t>ナガトモ</t>
    </rPh>
    <rPh sb="3" eb="5">
      <t>ユウト</t>
    </rPh>
    <phoneticPr fontId="8"/>
  </si>
  <si>
    <t>松井　大輔</t>
    <rPh sb="0" eb="2">
      <t>マツイ</t>
    </rPh>
    <rPh sb="3" eb="5">
      <t>ダイスケ</t>
    </rPh>
    <phoneticPr fontId="8"/>
  </si>
  <si>
    <t>（　　　　　　）月（　　　　　　）日　第（　　　　　　）節</t>
    <rPh sb="8" eb="9">
      <t>ガツ</t>
    </rPh>
    <rPh sb="17" eb="18">
      <t>ニチ</t>
    </rPh>
    <rPh sb="19" eb="20">
      <t>ダイ</t>
    </rPh>
    <rPh sb="28" eb="29">
      <t>セツ</t>
    </rPh>
    <phoneticPr fontId="8"/>
  </si>
  <si>
    <t>スタメンの位置</t>
    <rPh sb="5" eb="7">
      <t>イチ</t>
    </rPh>
    <phoneticPr fontId="8"/>
  </si>
  <si>
    <t>ベンチ</t>
    <phoneticPr fontId="8"/>
  </si>
  <si>
    <t>プロテクト</t>
    <phoneticPr fontId="8"/>
  </si>
  <si>
    <t>Ｐ</t>
    <phoneticPr fontId="8"/>
  </si>
  <si>
    <t>⑧</t>
    <phoneticPr fontId="8"/>
  </si>
  <si>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8"/>
  </si>
  <si>
    <t>もし帯同できない場合は，不帯同料として１６，２００円（税込）を大会事務局へ納入すること。不帯同料は大会参加料と同時に納入すること。</t>
    <rPh sb="31" eb="33">
      <t>タイカイ</t>
    </rPh>
    <rPh sb="33" eb="36">
      <t>ジムキョク</t>
    </rPh>
    <phoneticPr fontId="11"/>
  </si>
  <si>
    <t>⑤</t>
    <phoneticPr fontId="8"/>
  </si>
  <si>
    <t>公式球協賛　（株）MIKASA</t>
    <rPh sb="0" eb="3">
      <t>コウシキキュウ</t>
    </rPh>
    <rPh sb="3" eb="5">
      <t>キョウサン</t>
    </rPh>
    <rPh sb="7" eb="8">
      <t>カブ</t>
    </rPh>
    <phoneticPr fontId="8"/>
  </si>
  <si>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8"/>
  </si>
  <si>
    <t>1. 旭川神居東ファイターズＳＳ</t>
  </si>
  <si>
    <t>2. 旭川陵雲サッカー少年団</t>
  </si>
  <si>
    <t>3. 永山南サッカー少年団</t>
  </si>
  <si>
    <t>4. 末広サッカー少年団</t>
  </si>
  <si>
    <t>5. 永山サッカー少年団</t>
  </si>
  <si>
    <t>6. 旭川コスモスジュニアフットボールクラブ</t>
  </si>
  <si>
    <t>7. 旭川北鎮ＪｒＦＣ</t>
  </si>
  <si>
    <t>8. 増毛町サッカースポーツ少年団</t>
  </si>
  <si>
    <t>9. 向陵サッカークラブ</t>
  </si>
  <si>
    <t>10. 朝日サッカー少年団</t>
  </si>
  <si>
    <t>11. 旭川忠和サッカー少年団</t>
  </si>
  <si>
    <t>12. 旭川東光サッカー少年団</t>
  </si>
  <si>
    <t>13. 美瑛町サッカー少年団</t>
  </si>
  <si>
    <t>14. 旭川ネイバーズＦＣ</t>
  </si>
  <si>
    <t>15. 旭川愛宕サッカー少年団</t>
  </si>
  <si>
    <t>16. 旭川末広北サッカー少年団</t>
  </si>
  <si>
    <t>17. 高台サッカースポーツ少年団</t>
  </si>
  <si>
    <t>18. ＦＣ　ＡＳＴＲＯ　ＢＯＹＳ</t>
  </si>
  <si>
    <t>19. 留萌ジュニアＦＣ</t>
  </si>
  <si>
    <t>20. 大町明青サッカー少年団</t>
  </si>
  <si>
    <t>21. ふらのＦＣ</t>
  </si>
  <si>
    <t>22. 西御料地ＦＣ</t>
  </si>
  <si>
    <t>23. 中富良野町サッカースポーツ少年団</t>
  </si>
  <si>
    <t>24. 東川サッカー少年団</t>
  </si>
  <si>
    <t>25. 上富良野町サッカー少年団</t>
  </si>
  <si>
    <t>26. 旭川Ｇｒｉｎ・Ｂｅａｒ・Ｂｏｙｓ・ＦＣ</t>
  </si>
  <si>
    <t>27. 羽幌ＦＣＪｒ</t>
  </si>
  <si>
    <t>28. 旭川神楽岡サッカー少年団</t>
  </si>
  <si>
    <t>29. 愛宕サッカー少年団　Ｂ</t>
  </si>
  <si>
    <t>30. 当麻サッカー少年団</t>
  </si>
  <si>
    <t>31. 鷹栖フットボールクラブＪｒ．</t>
  </si>
  <si>
    <t>32. ＦＣリベルタ旭川</t>
  </si>
  <si>
    <t>33. エスピーダ旭川</t>
  </si>
  <si>
    <t>34. 旭川千代田ＪＦＣ</t>
  </si>
  <si>
    <t>35. 東五条キッカーズ</t>
  </si>
  <si>
    <t>36. ＮＥＡＴＨ　ＦＣ</t>
  </si>
  <si>
    <t>（４）</t>
  </si>
  <si>
    <t>追加登録</t>
    <rPh sb="0" eb="2">
      <t>ツイカ</t>
    </rPh>
    <rPh sb="2" eb="4">
      <t>トウロク</t>
    </rPh>
    <phoneticPr fontId="8"/>
  </si>
  <si>
    <t>　組合せ抽選及び審判割り当ては事務局で行う。</t>
    <rPh sb="1" eb="3">
      <t>クミアワ</t>
    </rPh>
    <rPh sb="4" eb="6">
      <t>チュウセン</t>
    </rPh>
    <rPh sb="6" eb="7">
      <t>オヨ</t>
    </rPh>
    <rPh sb="15" eb="18">
      <t>ジムキョク</t>
    </rPh>
    <rPh sb="19" eb="20">
      <t>オコナ</t>
    </rPh>
    <phoneticPr fontId="8"/>
  </si>
  <si>
    <t>指導者資格</t>
    <rPh sb="0" eb="3">
      <t>シドウシャ</t>
    </rPh>
    <rPh sb="3" eb="5">
      <t>シカク</t>
    </rPh>
    <phoneticPr fontId="8"/>
  </si>
  <si>
    <t>Ｓ級</t>
    <rPh sb="1" eb="2">
      <t>キュウ</t>
    </rPh>
    <phoneticPr fontId="8"/>
  </si>
  <si>
    <t>Ａ級</t>
    <rPh sb="1" eb="2">
      <t>キュウ</t>
    </rPh>
    <phoneticPr fontId="8"/>
  </si>
  <si>
    <t>Ｂ級</t>
    <rPh sb="1" eb="2">
      <t>キュウ</t>
    </rPh>
    <phoneticPr fontId="8"/>
  </si>
  <si>
    <t>Ｃ級</t>
    <rPh sb="1" eb="2">
      <t>キュウ</t>
    </rPh>
    <phoneticPr fontId="8"/>
  </si>
  <si>
    <t>Ｄ級</t>
    <rPh sb="1" eb="2">
      <t>キュウ</t>
    </rPh>
    <phoneticPr fontId="8"/>
  </si>
  <si>
    <t>⑩</t>
    <phoneticPr fontId="8"/>
  </si>
  <si>
    <t>asahikawau15.nori@gmail.com</t>
    <phoneticPr fontId="8"/>
  </si>
  <si>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8"/>
  </si>
  <si>
    <t>　ブロックカブスチャレンジリーグ，旭川・道北地区カブスチャレンジリーグへの参加チーム及び合同チームに関わる参加規定は別記を参考にすること。</t>
    <rPh sb="17" eb="19">
      <t>アサヒカワ</t>
    </rPh>
    <rPh sb="20" eb="22">
      <t>ドウホク</t>
    </rPh>
    <rPh sb="22" eb="24">
      <t>チク</t>
    </rPh>
    <rPh sb="37" eb="39">
      <t>サンカ</t>
    </rPh>
    <rPh sb="42" eb="43">
      <t>オヨ</t>
    </rPh>
    <rPh sb="44" eb="46">
      <t>ゴウドウ</t>
    </rPh>
    <rPh sb="50" eb="51">
      <t>カカ</t>
    </rPh>
    <rPh sb="53" eb="55">
      <t>サンカ</t>
    </rPh>
    <rPh sb="55" eb="57">
      <t>キテイ</t>
    </rPh>
    <rPh sb="58" eb="60">
      <t>ベッキ</t>
    </rPh>
    <rPh sb="61" eb="63">
      <t>サンコウ</t>
    </rPh>
    <phoneticPr fontId="8"/>
  </si>
  <si>
    <t>１シーズンごとの希望制。D3に参加したチームの翌シーズン参加は，D2かD3とする。</t>
    <rPh sb="8" eb="10">
      <t>キボウ</t>
    </rPh>
    <rPh sb="10" eb="11">
      <t>セイ</t>
    </rPh>
    <rPh sb="15" eb="17">
      <t>サンカ</t>
    </rPh>
    <rPh sb="23" eb="24">
      <t>ヨク</t>
    </rPh>
    <rPh sb="28" eb="30">
      <t>サンカ</t>
    </rPh>
    <phoneticPr fontId="12"/>
  </si>
  <si>
    <t>D3</t>
    <phoneticPr fontId="12"/>
  </si>
  <si>
    <t>　地区カブスチャレンジリーグに出場辞退チームが出た場合は，補充はしない。また，グループリーグで2チームが出場辞退となった場合は，抽選でグループ分けを行う。</t>
    <phoneticPr fontId="12"/>
  </si>
  <si>
    <t>Ｕ-１４</t>
    <phoneticPr fontId="12"/>
  </si>
  <si>
    <t>地区カブスＤ２残留</t>
    <rPh sb="0" eb="2">
      <t>チク</t>
    </rPh>
    <rPh sb="7" eb="9">
      <t>ザンリュウ</t>
    </rPh>
    <phoneticPr fontId="12"/>
  </si>
  <si>
    <t>６位</t>
    <rPh sb="1" eb="2">
      <t>イ</t>
    </rPh>
    <phoneticPr fontId="12"/>
  </si>
  <si>
    <t>５位</t>
    <rPh sb="0" eb="2">
      <t>ゴイ</t>
    </rPh>
    <phoneticPr fontId="12"/>
  </si>
  <si>
    <t>４位</t>
    <rPh sb="1" eb="2">
      <t>イ</t>
    </rPh>
    <phoneticPr fontId="12"/>
  </si>
  <si>
    <t>５位</t>
    <rPh sb="1" eb="2">
      <t>イ</t>
    </rPh>
    <phoneticPr fontId="12"/>
  </si>
  <si>
    <t>３位</t>
    <rPh sb="1" eb="2">
      <t>イ</t>
    </rPh>
    <phoneticPr fontId="12"/>
  </si>
  <si>
    <t>２位</t>
    <rPh sb="1" eb="2">
      <t>イ</t>
    </rPh>
    <phoneticPr fontId="12"/>
  </si>
  <si>
    <t>１位</t>
    <rPh sb="1" eb="2">
      <t>イ</t>
    </rPh>
    <phoneticPr fontId="12"/>
  </si>
  <si>
    <t>Ｕ-１５</t>
    <phoneticPr fontId="12"/>
  </si>
  <si>
    <t>Ｄブロック</t>
    <phoneticPr fontId="12"/>
  </si>
  <si>
    <t>勝者</t>
    <rPh sb="0" eb="2">
      <t>ショウシャ</t>
    </rPh>
    <phoneticPr fontId="12"/>
  </si>
  <si>
    <t>Ｃブロック</t>
    <phoneticPr fontId="12"/>
  </si>
  <si>
    <t>旭川・道北
地区カブス
Ｄ２</t>
    <phoneticPr fontId="12"/>
  </si>
  <si>
    <t>８位</t>
    <rPh sb="1" eb="2">
      <t>イ</t>
    </rPh>
    <phoneticPr fontId="12"/>
  </si>
  <si>
    <t>７位</t>
    <rPh sb="1" eb="2">
      <t>イ</t>
    </rPh>
    <phoneticPr fontId="12"/>
  </si>
  <si>
    <t>地区カブスＤ１残留</t>
    <rPh sb="0" eb="2">
      <t>チク</t>
    </rPh>
    <rPh sb="7" eb="9">
      <t>ザンリュウ</t>
    </rPh>
    <phoneticPr fontId="12"/>
  </si>
  <si>
    <t>Ｄ１準決勝へ</t>
    <rPh sb="2" eb="5">
      <t>ジュンケッショウ</t>
    </rPh>
    <phoneticPr fontId="12"/>
  </si>
  <si>
    <t>ブロックカブス６位</t>
    <rPh sb="8" eb="9">
      <t>イ</t>
    </rPh>
    <phoneticPr fontId="12"/>
  </si>
  <si>
    <t>旭川・道北
地区カブス
Ｄ１</t>
    <rPh sb="0" eb="2">
      <t>アサヒカワ</t>
    </rPh>
    <rPh sb="3" eb="4">
      <t>ミチ</t>
    </rPh>
    <rPh sb="4" eb="5">
      <t>キタ</t>
    </rPh>
    <rPh sb="6" eb="8">
      <t>チク</t>
    </rPh>
    <phoneticPr fontId="12"/>
  </si>
  <si>
    <t>ブロックカブス５位</t>
    <rPh sb="8" eb="9">
      <t>イ</t>
    </rPh>
    <phoneticPr fontId="12"/>
  </si>
  <si>
    <t>旭川・道北地区カブス
Champion</t>
    <rPh sb="0" eb="2">
      <t>アサヒカワ</t>
    </rPh>
    <rPh sb="3" eb="4">
      <t>ミチ</t>
    </rPh>
    <rPh sb="4" eb="5">
      <t>キタ</t>
    </rPh>
    <rPh sb="5" eb="7">
      <t>チク</t>
    </rPh>
    <phoneticPr fontId="12"/>
  </si>
  <si>
    <t>決勝大会出場</t>
    <rPh sb="0" eb="2">
      <t>ケッショウ</t>
    </rPh>
    <rPh sb="2" eb="4">
      <t>タイカイ</t>
    </rPh>
    <rPh sb="4" eb="6">
      <t>シュツジョウ</t>
    </rPh>
    <phoneticPr fontId="12"/>
  </si>
  <si>
    <t>ブロックカブス残留</t>
    <rPh sb="7" eb="9">
      <t>ザンリュウ</t>
    </rPh>
    <phoneticPr fontId="12"/>
  </si>
  <si>
    <t>道北
ブロックカブス</t>
    <rPh sb="0" eb="1">
      <t>ミチ</t>
    </rPh>
    <rPh sb="1" eb="2">
      <t>キタ</t>
    </rPh>
    <phoneticPr fontId="12"/>
  </si>
  <si>
    <t>※地区割りはチーム数による。</t>
    <rPh sb="1" eb="3">
      <t>チク</t>
    </rPh>
    <rPh sb="3" eb="4">
      <t>ワ</t>
    </rPh>
    <rPh sb="9" eb="10">
      <t>スウ</t>
    </rPh>
    <phoneticPr fontId="8"/>
  </si>
  <si>
    <t>9/10チームリーグ</t>
    <phoneticPr fontId="8"/>
  </si>
  <si>
    <t>　その他実態にそぐわない事態が生じたときには，事務局協議で決定する。</t>
    <rPh sb="3" eb="4">
      <t>タ</t>
    </rPh>
    <rPh sb="4" eb="6">
      <t>ジッタイ</t>
    </rPh>
    <rPh sb="12" eb="14">
      <t>ジタイ</t>
    </rPh>
    <rPh sb="15" eb="16">
      <t>ショウ</t>
    </rPh>
    <rPh sb="23" eb="28">
      <t>ジムキョクキョウギ</t>
    </rPh>
    <rPh sb="29" eb="31">
      <t>ケッテイ</t>
    </rPh>
    <phoneticPr fontId="8"/>
  </si>
  <si>
    <t>地区カブスD1へ自動降格</t>
    <rPh sb="0" eb="2">
      <t>チク</t>
    </rPh>
    <rPh sb="8" eb="10">
      <t>ジドウ</t>
    </rPh>
    <rPh sb="10" eb="12">
      <t>コウカク</t>
    </rPh>
    <phoneticPr fontId="12"/>
  </si>
  <si>
    <t>宗谷地区代表チームがBCチャレンジリーグへ</t>
    <rPh sb="0" eb="2">
      <t>ソウヤ</t>
    </rPh>
    <rPh sb="2" eb="4">
      <t>チク</t>
    </rPh>
    <rPh sb="4" eb="6">
      <t>ダイヒョウ</t>
    </rPh>
    <phoneticPr fontId="12"/>
  </si>
  <si>
    <t>ブロックカブス自動昇格</t>
    <rPh sb="7" eb="9">
      <t>ジドウ</t>
    </rPh>
    <rPh sb="9" eb="11">
      <t>ショウカク</t>
    </rPh>
    <phoneticPr fontId="12"/>
  </si>
  <si>
    <t>７位</t>
  </si>
  <si>
    <t>Ｄ２準決勝へ</t>
    <rPh sb="2" eb="5">
      <t>ジュンケッショウ</t>
    </rPh>
    <phoneticPr fontId="12"/>
  </si>
  <si>
    <t>宗谷地区カブス代表</t>
    <rPh sb="0" eb="2">
      <t>ソウヤ</t>
    </rPh>
    <rPh sb="2" eb="4">
      <t>チク</t>
    </rPh>
    <rPh sb="7" eb="9">
      <t>ダイヒョウ</t>
    </rPh>
    <phoneticPr fontId="12"/>
  </si>
  <si>
    <t>ＢＣチャレンジリーグ</t>
    <phoneticPr fontId="12"/>
  </si>
  <si>
    <r>
      <t xml:space="preserve">地区カブス　Ｄ２
</t>
    </r>
    <r>
      <rPr>
        <sz val="12"/>
        <color theme="1"/>
        <rFont val="HG丸ｺﾞｼｯｸM-PRO"/>
        <family val="3"/>
        <charset val="128"/>
      </rPr>
      <t>【準決勝</t>
    </r>
    <r>
      <rPr>
        <sz val="10"/>
        <color theme="1"/>
        <rFont val="HG丸ｺﾞｼｯｸM-PRO"/>
        <family val="3"/>
        <charset val="128"/>
      </rPr>
      <t>～</t>
    </r>
    <r>
      <rPr>
        <sz val="12"/>
        <color theme="1"/>
        <rFont val="HG丸ｺﾞｼｯｸM-PRO"/>
        <family val="3"/>
        <charset val="128"/>
      </rPr>
      <t>決勝】</t>
    </r>
    <rPh sb="0" eb="2">
      <t>チク</t>
    </rPh>
    <rPh sb="10" eb="13">
      <t>ジュンケッショウ</t>
    </rPh>
    <rPh sb="14" eb="16">
      <t>ケッショウ</t>
    </rPh>
    <phoneticPr fontId="12"/>
  </si>
  <si>
    <t>D1　C１位</t>
    <rPh sb="5" eb="6">
      <t>イ</t>
    </rPh>
    <phoneticPr fontId="12"/>
  </si>
  <si>
    <t>D1　D２位</t>
    <rPh sb="5" eb="6">
      <t>イ</t>
    </rPh>
    <phoneticPr fontId="12"/>
  </si>
  <si>
    <t>D1　C２位</t>
    <rPh sb="5" eb="6">
      <t>イ</t>
    </rPh>
    <phoneticPr fontId="12"/>
  </si>
  <si>
    <t>D1　D１位</t>
    <rPh sb="5" eb="6">
      <t>イ</t>
    </rPh>
    <phoneticPr fontId="12"/>
  </si>
  <si>
    <t>決勝進出</t>
    <rPh sb="0" eb="2">
      <t>ケッショウ</t>
    </rPh>
    <rPh sb="2" eb="4">
      <t>シンシュツ</t>
    </rPh>
    <phoneticPr fontId="12"/>
  </si>
  <si>
    <t>地区カブスＤ１自動昇格</t>
    <rPh sb="0" eb="2">
      <t>チク</t>
    </rPh>
    <rPh sb="7" eb="9">
      <t>ジドウ</t>
    </rPh>
    <rPh sb="9" eb="11">
      <t>ショウカク</t>
    </rPh>
    <phoneticPr fontId="12"/>
  </si>
  <si>
    <t>旭川・道北地区カブス
Ｄ２Champion</t>
    <rPh sb="0" eb="2">
      <t>アサヒカワ</t>
    </rPh>
    <rPh sb="3" eb="4">
      <t>ミチ</t>
    </rPh>
    <rPh sb="4" eb="5">
      <t>キタ</t>
    </rPh>
    <rPh sb="5" eb="7">
      <t>チク</t>
    </rPh>
    <phoneticPr fontId="12"/>
  </si>
  <si>
    <t>順位は次の順序により決定する。
①　勝ち点（勝3点，引分1点，負0点）　②　ゴールディファレンス　③　総得点　④　当該チームの対戦成績（勝ち点）　
⑤　当該チームの対戦でのゴールディファレンス　⑥　当該チームでの対戦での総得点　⑦　実行委員会による抽選</t>
    <rPh sb="20" eb="21">
      <t>テン</t>
    </rPh>
    <rPh sb="57" eb="59">
      <t>トウガイ</t>
    </rPh>
    <rPh sb="63" eb="65">
      <t>タイセン</t>
    </rPh>
    <rPh sb="65" eb="67">
      <t>セイセキ</t>
    </rPh>
    <rPh sb="68" eb="69">
      <t>カ</t>
    </rPh>
    <rPh sb="70" eb="71">
      <t>テン</t>
    </rPh>
    <rPh sb="76" eb="78">
      <t>トウガイ</t>
    </rPh>
    <rPh sb="82" eb="84">
      <t>タイセン</t>
    </rPh>
    <rPh sb="99" eb="101">
      <t>トウガイ</t>
    </rPh>
    <rPh sb="106" eb="108">
      <t>タイセン</t>
    </rPh>
    <rPh sb="110" eb="113">
      <t>ソウトクテン</t>
    </rPh>
    <phoneticPr fontId="8"/>
  </si>
  <si>
    <t>選手のプロテクト</t>
    <phoneticPr fontId="8"/>
  </si>
  <si>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phoneticPr fontId="8"/>
  </si>
  <si>
    <t>令和</t>
    <rPh sb="0" eb="2">
      <t>レイワ</t>
    </rPh>
    <phoneticPr fontId="8"/>
  </si>
  <si>
    <t>　別紙申込み書を大会事務局にＥメール（asahikawau15.nori@gmail.com宛）で申し込んでください。</t>
    <rPh sb="46" eb="47">
      <t>アテ</t>
    </rPh>
    <phoneticPr fontId="8"/>
  </si>
  <si>
    <t>ユニフォーム</t>
    <phoneticPr fontId="8"/>
  </si>
  <si>
    <t>審判(黒色）と同一または類似したシャツを試合において着用することはできない。</t>
  </si>
  <si>
    <t>ユニフォームの背番号は試合開始前に提出するオーダー用紙の番号と同一にすること。</t>
  </si>
  <si>
    <t>シャツの前面・背面にオーダー用紙に記載された番号を付けること。</t>
  </si>
  <si>
    <t>本リーグにおいては，選手の用具に関する下記の内容を緩和する。</t>
  </si>
  <si>
    <t>①</t>
    <phoneticPr fontId="8"/>
  </si>
  <si>
    <t>③</t>
    <phoneticPr fontId="8"/>
  </si>
  <si>
    <t>④</t>
    <phoneticPr fontId="8"/>
  </si>
  <si>
    <t>⑤</t>
    <phoneticPr fontId="8"/>
  </si>
  <si>
    <t>⑴</t>
  </si>
  <si>
    <t>⑵</t>
  </si>
  <si>
    <t>⑶</t>
  </si>
  <si>
    <t>該当選手の出場した試合の勝点は-3とする。</t>
  </si>
  <si>
    <t>選手登録用紙</t>
    <phoneticPr fontId="8"/>
  </si>
  <si>
    <t>　</t>
    <phoneticPr fontId="8"/>
  </si>
  <si>
    <t xml:space="preserve"> </t>
    <phoneticPr fontId="8"/>
  </si>
  <si>
    <t>ブロックカブス</t>
    <phoneticPr fontId="8"/>
  </si>
  <si>
    <t>1位</t>
    <rPh sb="1" eb="2">
      <t>イ</t>
    </rPh>
    <phoneticPr fontId="8"/>
  </si>
  <si>
    <t>2位</t>
    <rPh sb="1" eb="2">
      <t>イ</t>
    </rPh>
    <phoneticPr fontId="8"/>
  </si>
  <si>
    <t>3位</t>
    <rPh sb="1" eb="2">
      <t>イ</t>
    </rPh>
    <phoneticPr fontId="8"/>
  </si>
  <si>
    <t>4位</t>
    <rPh sb="1" eb="2">
      <t>イ</t>
    </rPh>
    <phoneticPr fontId="8"/>
  </si>
  <si>
    <t>5位</t>
    <rPh sb="1" eb="2">
      <t>イ</t>
    </rPh>
    <phoneticPr fontId="8"/>
  </si>
  <si>
    <t>6位</t>
    <rPh sb="1" eb="2">
      <t>イ</t>
    </rPh>
    <phoneticPr fontId="8"/>
  </si>
  <si>
    <t>7位</t>
    <rPh sb="1" eb="2">
      <t>イ</t>
    </rPh>
    <phoneticPr fontId="8"/>
  </si>
  <si>
    <t>8位</t>
    <rPh sb="1" eb="2">
      <t>イ</t>
    </rPh>
    <phoneticPr fontId="8"/>
  </si>
  <si>
    <t>9位</t>
    <rPh sb="1" eb="2">
      <t>イ</t>
    </rPh>
    <phoneticPr fontId="8"/>
  </si>
  <si>
    <t>10位</t>
    <rPh sb="2" eb="3">
      <t>イ</t>
    </rPh>
    <phoneticPr fontId="8"/>
  </si>
  <si>
    <t>11位</t>
    <rPh sb="2" eb="3">
      <t>イ</t>
    </rPh>
    <phoneticPr fontId="8"/>
  </si>
  <si>
    <t>12位</t>
    <rPh sb="2" eb="3">
      <t>イ</t>
    </rPh>
    <phoneticPr fontId="8"/>
  </si>
  <si>
    <t>13位</t>
    <rPh sb="2" eb="3">
      <t>イ</t>
    </rPh>
    <phoneticPr fontId="8"/>
  </si>
  <si>
    <t>14位</t>
    <rPh sb="2" eb="3">
      <t>イ</t>
    </rPh>
    <phoneticPr fontId="8"/>
  </si>
  <si>
    <t>15位</t>
    <rPh sb="2" eb="3">
      <t>イ</t>
    </rPh>
    <phoneticPr fontId="8"/>
  </si>
  <si>
    <t>16位</t>
    <rPh sb="2" eb="3">
      <t>イ</t>
    </rPh>
    <phoneticPr fontId="8"/>
  </si>
  <si>
    <t>地区カブスＤ１</t>
    <rPh sb="0" eb="2">
      <t>チク</t>
    </rPh>
    <phoneticPr fontId="8"/>
  </si>
  <si>
    <t>地区カブスＤ２</t>
    <rPh sb="0" eb="2">
      <t>チク</t>
    </rPh>
    <phoneticPr fontId="8"/>
  </si>
  <si>
    <t>D2A</t>
    <phoneticPr fontId="8"/>
  </si>
  <si>
    <t>D2B</t>
    <phoneticPr fontId="8"/>
  </si>
  <si>
    <t>6チーム
リーグ</t>
    <phoneticPr fontId="8"/>
  </si>
  <si>
    <t>９位</t>
    <rPh sb="1" eb="2">
      <t>イ</t>
    </rPh>
    <phoneticPr fontId="12"/>
  </si>
  <si>
    <t>１０位</t>
    <rPh sb="2" eb="3">
      <t>イ</t>
    </rPh>
    <phoneticPr fontId="12"/>
  </si>
  <si>
    <t>地区カブス　Ｄ１</t>
    <rPh sb="0" eb="2">
      <t>チク</t>
    </rPh>
    <phoneticPr fontId="12"/>
  </si>
  <si>
    <t>1位</t>
    <rPh sb="1" eb="2">
      <t>イ</t>
    </rPh>
    <phoneticPr fontId="12"/>
  </si>
  <si>
    <t>2位</t>
    <rPh sb="1" eb="2">
      <t>イ</t>
    </rPh>
    <phoneticPr fontId="12"/>
  </si>
  <si>
    <t>旭川・道北地区カブス3位</t>
    <rPh sb="0" eb="2">
      <t>アサヒカワ</t>
    </rPh>
    <rPh sb="3" eb="5">
      <t>ドウホク</t>
    </rPh>
    <rPh sb="5" eb="7">
      <t>チク</t>
    </rPh>
    <rPh sb="11" eb="12">
      <t>イ</t>
    </rPh>
    <phoneticPr fontId="12"/>
  </si>
  <si>
    <t>※道カブスの昇降格により，ブロックカブスのチーム数が８と成らないときには別紙の順位決定順によって参加チームを決定する。</t>
    <rPh sb="1" eb="2">
      <t>ドウ</t>
    </rPh>
    <rPh sb="6" eb="8">
      <t>ショウコウ</t>
    </rPh>
    <rPh sb="8" eb="9">
      <t>カク</t>
    </rPh>
    <rPh sb="24" eb="25">
      <t>スウ</t>
    </rPh>
    <rPh sb="28" eb="29">
      <t>ナ</t>
    </rPh>
    <rPh sb="36" eb="38">
      <t>ベッシ</t>
    </rPh>
    <rPh sb="39" eb="41">
      <t>ジュンイ</t>
    </rPh>
    <rPh sb="41" eb="43">
      <t>ケッテイ</t>
    </rPh>
    <rPh sb="43" eb="44">
      <t>ジュン</t>
    </rPh>
    <rPh sb="48" eb="50">
      <t>サンカ</t>
    </rPh>
    <rPh sb="54" eb="56">
      <t>ケッテイ</t>
    </rPh>
    <phoneticPr fontId="8"/>
  </si>
  <si>
    <t>宗谷地区カブス</t>
    <rPh sb="0" eb="2">
      <t>ソウヤ</t>
    </rPh>
    <rPh sb="2" eb="4">
      <t>チク</t>
    </rPh>
    <phoneticPr fontId="12"/>
  </si>
  <si>
    <t>1位</t>
    <rPh sb="1" eb="2">
      <t>イ</t>
    </rPh>
    <phoneticPr fontId="12"/>
  </si>
  <si>
    <t>チャレンジリーグに参加辞退チームが出た場合は，次の順でチャレンジリーグ参加チームを決定する。
1.ブロックカブス7位　
2.旭川・道北地区カブス４位　
3.ブロックカブス8位
4.旭川・道北地区カブス5位　
5.宗谷地区カブス2位</t>
    <rPh sb="35" eb="37">
      <t>サンカ</t>
    </rPh>
    <phoneticPr fontId="8"/>
  </si>
  <si>
    <t>地区カブスＤ２自動降格</t>
    <rPh sb="0" eb="2">
      <t>チク</t>
    </rPh>
    <rPh sb="7" eb="9">
      <t>ジドウ</t>
    </rPh>
    <rPh sb="9" eb="11">
      <t>コウカク</t>
    </rPh>
    <phoneticPr fontId="12"/>
  </si>
  <si>
    <t>ブロックカブス決勝大会へ</t>
    <rPh sb="7" eb="9">
      <t>ケッショウ</t>
    </rPh>
    <rPh sb="9" eb="11">
      <t>タイカイ</t>
    </rPh>
    <phoneticPr fontId="12"/>
  </si>
  <si>
    <t>⑦</t>
    <phoneticPr fontId="8"/>
  </si>
  <si>
    <t>ユニフォーム（シャツ・ショーツ・ソックス）は正の他に，副として正と色の異なるユニフォームを参加申込の際に記載し，各試合に必ず携行すること（ＦＰ・ＧＫ用共）。</t>
  </si>
  <si>
    <t>その他については，(公財)日本サッカー協会ユニフォーム規程によるが，以下の内容については，従来のユニフォーム規程を緩和する。</t>
  </si>
  <si>
    <t>・ソックスにテープまたはその他の材質のものを貼り付ける，または外部に着用する場合，ソックスと同色でなくてもよい。</t>
  </si>
  <si>
    <t>・アンダーシャツ，アンダーショーツ及びタイツの色は問わない。ただし，チーム内で同色のものを着用することが望ましい。</t>
  </si>
  <si>
    <t>・ユニフォームのモデルチェンジ等で，ラインやメーカーロゴの有無またはその大きさや位置，襟の形状などにおける微細な相違が認められるユニフォームを着用する選手が混在する場合は，その相違のすべてが解る写真データを，監督会議3日前までに，実行委員長宛送信すること。監督会議において，出場チームがその情報を共有することで，その混在を認めるが，新旧ユニフォームが完全に同色であること。なお，この混在の認可期間は2年間(連続する2シーズン)有効とするので留意のこと。</t>
  </si>
  <si>
    <t>　①項のチームに登録された選手であること。ただし，学齢の異なる選手が参加を希望する場合，本リーグ参加申込締切日までに，旭川地区サッカー協会第3種委員長に申し出ること。</t>
    <rPh sb="2" eb="3">
      <t>コウ</t>
    </rPh>
    <rPh sb="59" eb="61">
      <t>アサヒカワ</t>
    </rPh>
    <rPh sb="61" eb="63">
      <t>チク</t>
    </rPh>
    <phoneticPr fontId="8"/>
  </si>
  <si>
    <t>該当選手は，上位，下位両リーグの2試合出場停止とする。</t>
  </si>
  <si>
    <t>該当チーム監督は，上位，下位両リーグの2試合監督業務停止とする。</t>
  </si>
  <si>
    <t>　ディビジョン１は，2回戦総当たりのリーグ戦とする。
　ディビジョン２は，年間12～18試合程度となるように総当たり2回戦のリーグ戦となるようグループを構成する。12試合に満たないリーグが生じたときには，決勝リーグではなく順位決定リーグを行い，年間の総試合数を確保する。（事務局協議）（詳しくはリーグ構成表に記述）</t>
    <rPh sb="11" eb="13">
      <t>カイセン</t>
    </rPh>
    <rPh sb="13" eb="15">
      <t>ソウア</t>
    </rPh>
    <rPh sb="21" eb="22">
      <t>セン</t>
    </rPh>
    <rPh sb="37" eb="39">
      <t>ネンカン</t>
    </rPh>
    <rPh sb="44" eb="46">
      <t>シアイ</t>
    </rPh>
    <rPh sb="46" eb="48">
      <t>テイド</t>
    </rPh>
    <rPh sb="54" eb="56">
      <t>ソウア</t>
    </rPh>
    <rPh sb="59" eb="61">
      <t>カイセン</t>
    </rPh>
    <rPh sb="65" eb="66">
      <t>セン</t>
    </rPh>
    <rPh sb="76" eb="78">
      <t>コウセイ</t>
    </rPh>
    <rPh sb="83" eb="85">
      <t>シアイ</t>
    </rPh>
    <rPh sb="86" eb="87">
      <t>ミ</t>
    </rPh>
    <rPh sb="94" eb="95">
      <t>ショウ</t>
    </rPh>
    <rPh sb="102" eb="104">
      <t>ケッショウ</t>
    </rPh>
    <rPh sb="111" eb="113">
      <t>ジュンイ</t>
    </rPh>
    <rPh sb="113" eb="115">
      <t>ケッテイ</t>
    </rPh>
    <rPh sb="119" eb="120">
      <t>オコナ</t>
    </rPh>
    <rPh sb="122" eb="124">
      <t>ネンカン</t>
    </rPh>
    <rPh sb="125" eb="126">
      <t>ソウ</t>
    </rPh>
    <rPh sb="126" eb="129">
      <t>シアイスウ</t>
    </rPh>
    <rPh sb="130" eb="132">
      <t>カクホ</t>
    </rPh>
    <rPh sb="136" eb="139">
      <t>ジムキョク</t>
    </rPh>
    <rPh sb="139" eb="141">
      <t>キョウギ</t>
    </rPh>
    <rPh sb="143" eb="144">
      <t>クワ</t>
    </rPh>
    <rPh sb="150" eb="152">
      <t>コウセイ</t>
    </rPh>
    <rPh sb="152" eb="153">
      <t>ヒョウ</t>
    </rPh>
    <rPh sb="154" eb="156">
      <t>キジュツ</t>
    </rPh>
    <phoneticPr fontId="8"/>
  </si>
  <si>
    <t>　試合時間はD1とD2準決勝以降（70分）D2/（60分）とし，決しない場合は引き分けとする。リーグ戦後の試合で決しない場合はリーグ戦順位が上位のチームの勝利とする。同順位同士の対戦の時は，ペナルティキック方式で次回戦進出チームを決定する。</t>
    <rPh sb="11" eb="14">
      <t>ジュンケッショウ</t>
    </rPh>
    <rPh sb="14" eb="16">
      <t>イコウ</t>
    </rPh>
    <rPh sb="19" eb="20">
      <t>フン</t>
    </rPh>
    <rPh sb="50" eb="51">
      <t>セン</t>
    </rPh>
    <rPh sb="53" eb="55">
      <t>シアイ</t>
    </rPh>
    <rPh sb="56" eb="57">
      <t>ケッ</t>
    </rPh>
    <rPh sb="60" eb="62">
      <t>バアイ</t>
    </rPh>
    <rPh sb="66" eb="67">
      <t>セン</t>
    </rPh>
    <rPh sb="67" eb="69">
      <t>ジュンイ</t>
    </rPh>
    <rPh sb="70" eb="72">
      <t>ジョウイ</t>
    </rPh>
    <rPh sb="77" eb="79">
      <t>ショウリ</t>
    </rPh>
    <rPh sb="83" eb="86">
      <t>ドウジュンイ</t>
    </rPh>
    <rPh sb="86" eb="88">
      <t>ドウシ</t>
    </rPh>
    <rPh sb="89" eb="91">
      <t>タイセン</t>
    </rPh>
    <rPh sb="92" eb="93">
      <t>トキ</t>
    </rPh>
    <rPh sb="103" eb="105">
      <t>ホウシキ</t>
    </rPh>
    <phoneticPr fontId="8"/>
  </si>
  <si>
    <t>　ディビジョン2では，前年度の大会等での成績により，決勝トーナメントに4チーム進出（2グループの場合は5チーム）できるAリーグと1チームのみのBリーグを編成する。</t>
    <rPh sb="11" eb="14">
      <t>ゼンネンド</t>
    </rPh>
    <rPh sb="15" eb="17">
      <t>タイカイ</t>
    </rPh>
    <rPh sb="17" eb="18">
      <t>トウ</t>
    </rPh>
    <rPh sb="20" eb="22">
      <t>セイセキ</t>
    </rPh>
    <rPh sb="26" eb="28">
      <t>ケッショウ</t>
    </rPh>
    <rPh sb="39" eb="41">
      <t>シンシュツ</t>
    </rPh>
    <rPh sb="48" eb="50">
      <t>バアイ</t>
    </rPh>
    <rPh sb="76" eb="78">
      <t>ヘンセイ</t>
    </rPh>
    <phoneticPr fontId="8"/>
  </si>
  <si>
    <t>※D1/D2は，申込締切時点で選手証番号が未記入でも構わないが，4月7日までに選手証番号までを入力したものを所定の手続きで再提出する。なお，新1年生の登録見込みの選手は，JFA登録前でも出場可とする。ただし，5月1日以降速やかに登録を完了させること。</t>
    <rPh sb="8" eb="10">
      <t>モウシコミ</t>
    </rPh>
    <rPh sb="10" eb="12">
      <t>シメキリ</t>
    </rPh>
    <rPh sb="12" eb="14">
      <t>ジテン</t>
    </rPh>
    <rPh sb="15" eb="18">
      <t>センシュショウ</t>
    </rPh>
    <rPh sb="18" eb="20">
      <t>バンゴウ</t>
    </rPh>
    <rPh sb="21" eb="24">
      <t>ミキニュウ</t>
    </rPh>
    <rPh sb="26" eb="27">
      <t>カマ</t>
    </rPh>
    <rPh sb="33" eb="34">
      <t>ガツ</t>
    </rPh>
    <rPh sb="35" eb="36">
      <t>ニチ</t>
    </rPh>
    <rPh sb="39" eb="42">
      <t>センシュショウ</t>
    </rPh>
    <rPh sb="42" eb="44">
      <t>バンゴウ</t>
    </rPh>
    <rPh sb="47" eb="49">
      <t>ニュウリョク</t>
    </rPh>
    <rPh sb="54" eb="56">
      <t>ショテイ</t>
    </rPh>
    <rPh sb="57" eb="59">
      <t>テツヅ</t>
    </rPh>
    <rPh sb="61" eb="64">
      <t>サイテイシュツ</t>
    </rPh>
    <rPh sb="70" eb="71">
      <t>シン</t>
    </rPh>
    <rPh sb="72" eb="74">
      <t>ネンセイ</t>
    </rPh>
    <rPh sb="75" eb="77">
      <t>トウロク</t>
    </rPh>
    <rPh sb="77" eb="79">
      <t>ミコ</t>
    </rPh>
    <rPh sb="81" eb="83">
      <t>センシュ</t>
    </rPh>
    <rPh sb="88" eb="91">
      <t>トウロクマエ</t>
    </rPh>
    <rPh sb="93" eb="95">
      <t>シュツジョウ</t>
    </rPh>
    <rPh sb="95" eb="96">
      <t>カ</t>
    </rPh>
    <rPh sb="105" eb="106">
      <t>ガツ</t>
    </rPh>
    <rPh sb="107" eb="108">
      <t>ニチ</t>
    </rPh>
    <rPh sb="108" eb="110">
      <t>イコウ</t>
    </rPh>
    <rPh sb="110" eb="111">
      <t>スミ</t>
    </rPh>
    <rPh sb="114" eb="116">
      <t>トウロク</t>
    </rPh>
    <rPh sb="117" eb="119">
      <t>カンリョウ</t>
    </rPh>
    <phoneticPr fontId="8"/>
  </si>
  <si>
    <t>道カブス1部</t>
    <rPh sb="0" eb="1">
      <t>ドウ</t>
    </rPh>
    <rPh sb="5" eb="6">
      <t>ブ</t>
    </rPh>
    <phoneticPr fontId="8"/>
  </si>
  <si>
    <t>北海道コンサドーレ旭川U-15</t>
    <rPh sb="0" eb="3">
      <t>ホッカイドウ</t>
    </rPh>
    <rPh sb="9" eb="11">
      <t>アサヒカワ</t>
    </rPh>
    <phoneticPr fontId="8"/>
  </si>
  <si>
    <t>道カブス2部</t>
    <rPh sb="0" eb="1">
      <t>ドウ</t>
    </rPh>
    <rPh sb="5" eb="6">
      <t>ブ</t>
    </rPh>
    <phoneticPr fontId="8"/>
  </si>
  <si>
    <t>TRAUM SV　旭川</t>
    <rPh sb="9" eb="11">
      <t>アサヒカワ</t>
    </rPh>
    <phoneticPr fontId="8"/>
  </si>
  <si>
    <t>17位</t>
    <rPh sb="2" eb="3">
      <t>イ</t>
    </rPh>
    <phoneticPr fontId="8"/>
  </si>
  <si>
    <t>18位</t>
    <rPh sb="2" eb="3">
      <t>イ</t>
    </rPh>
    <phoneticPr fontId="8"/>
  </si>
  <si>
    <t>19位</t>
    <rPh sb="2" eb="3">
      <t>イ</t>
    </rPh>
    <phoneticPr fontId="8"/>
  </si>
  <si>
    <t>１チーム　D1 62,000円　D2 50,000円</t>
    <rPh sb="25" eb="26">
      <t>エン</t>
    </rPh>
    <phoneticPr fontId="8"/>
  </si>
  <si>
    <t>令和6年度あさひかわ新聞杯第15回旭川・道北地区カブスリーグU-15の開催について</t>
    <rPh sb="0" eb="2">
      <t>レイワ</t>
    </rPh>
    <rPh sb="10" eb="12">
      <t>シンブン</t>
    </rPh>
    <rPh sb="12" eb="13">
      <t>ハイ</t>
    </rPh>
    <rPh sb="16" eb="17">
      <t>カイ</t>
    </rPh>
    <rPh sb="17" eb="19">
      <t>アサヒカワ</t>
    </rPh>
    <rPh sb="20" eb="22">
      <t>ドウホク</t>
    </rPh>
    <rPh sb="22" eb="24">
      <t>チク</t>
    </rPh>
    <phoneticPr fontId="8"/>
  </si>
  <si>
    <t>D1/D2 4月20日（土）～10月6日（日）</t>
    <rPh sb="21" eb="22">
      <t>ニチ</t>
    </rPh>
    <phoneticPr fontId="8"/>
  </si>
  <si>
    <t>　決勝トーナメントは次の通り実施する。
①2つのリーグの場合は，D2Aから5チーム，D2Bから1チームの6チームで実施する。
②3つのリーグの場合は，D2Aから4チーム、D2Bの2リーグから1位の2チームで実施する。</t>
    <rPh sb="1" eb="3">
      <t>ケッショウ</t>
    </rPh>
    <rPh sb="10" eb="11">
      <t>ツギ</t>
    </rPh>
    <rPh sb="12" eb="13">
      <t>トオ</t>
    </rPh>
    <rPh sb="14" eb="16">
      <t>ジッシ</t>
    </rPh>
    <rPh sb="28" eb="30">
      <t>バアイ</t>
    </rPh>
    <rPh sb="57" eb="59">
      <t>ジッシ</t>
    </rPh>
    <rPh sb="71" eb="73">
      <t>バアイ</t>
    </rPh>
    <rPh sb="96" eb="97">
      <t>イ</t>
    </rPh>
    <rPh sb="103" eb="105">
      <t>ジッシ</t>
    </rPh>
    <phoneticPr fontId="8"/>
  </si>
  <si>
    <t>　その他の規則については，令和6年度（公財）日本サッカー協会の制定する規則により行う。</t>
    <rPh sb="13" eb="15">
      <t>レイワ</t>
    </rPh>
    <rPh sb="19" eb="20">
      <t>コウ</t>
    </rPh>
    <rPh sb="20" eb="21">
      <t>ザイ</t>
    </rPh>
    <phoneticPr fontId="8"/>
  </si>
  <si>
    <t>　申込み締切　D1/D2 3月25日（月）17：00</t>
    <rPh sb="19" eb="20">
      <t>ゲツ</t>
    </rPh>
    <phoneticPr fontId="8"/>
  </si>
  <si>
    <t>大会参加料は，4月10日までに下記指定口座に納入すること。</t>
    <rPh sb="0" eb="2">
      <t>タイカイ</t>
    </rPh>
    <rPh sb="2" eb="5">
      <t>サンカリョウ</t>
    </rPh>
    <rPh sb="8" eb="9">
      <t>ガツ</t>
    </rPh>
    <rPh sb="11" eb="12">
      <t>ニチ</t>
    </rPh>
    <rPh sb="15" eb="17">
      <t>カキ</t>
    </rPh>
    <rPh sb="17" eb="19">
      <t>シテイ</t>
    </rPh>
    <rPh sb="19" eb="21">
      <t>コウザ</t>
    </rPh>
    <rPh sb="22" eb="24">
      <t>ノウニュウ</t>
    </rPh>
    <phoneticPr fontId="8"/>
  </si>
  <si>
    <t>　大会不参加の場合にも必ず事務局に連絡すること。</t>
    <phoneticPr fontId="8"/>
  </si>
  <si>
    <t>令和6年度第15回旭川・道北地区カブスリーグU-15</t>
    <rPh sb="0" eb="2">
      <t>レイワ</t>
    </rPh>
    <phoneticPr fontId="8"/>
  </si>
  <si>
    <t>第2節以降、登録選手は出場時間の累計によって節毎にプロテクトされる。登録移動ウインドーは設定しない。本リーグ出場時間累計上位10名のFPが都度プロテクトされ、プロテクトされている間は下位リーグには出場できない。なお、プロテクト外の選手は、同日(前日･翌日に試合がない場合のみ)または連日においては、次の条件を満たす場合に限り別リーグに出場できることとする。
①2リーグまで出場可。3リーグ以上は出場不可。
②両リーグ出場時間の合計が3点以内とする。ただし2点＋2点の場合
のみ4点も可(1点＋3点の4点は不可)。
・4点　フル出場
・3点　半分以上の出場(ハーフタイムを跨ぐ出場は時間に関わらず3点)　
・2点　半分の出場(前半のみ、または後半のみの出場)
・1点　半分未満の出場
また、参入戦については、本リーグ最終節終了時点または参入戦開幕時点での出場時間累計上位11名（GK１名を含む）と、ブロックカブスリーグの出場累積時間が本リーグを含めた他リーグの出場累積時間より短い選手がプロテクトされることとする。</t>
    <phoneticPr fontId="8"/>
  </si>
  <si>
    <t>同日連日出場時間P</t>
    <rPh sb="0" eb="2">
      <t>ドウジツ</t>
    </rPh>
    <rPh sb="2" eb="4">
      <t>レンジツ</t>
    </rPh>
    <rPh sb="4" eb="6">
      <t>シュツジョウ</t>
    </rPh>
    <rPh sb="6" eb="8">
      <t>ジカン</t>
    </rPh>
    <phoneticPr fontId="8"/>
  </si>
  <si>
    <t>会長　　中村　博司　　　　　　　　　　　　　　　　　　　　　　</t>
    <rPh sb="4" eb="6">
      <t>ナカムラ</t>
    </rPh>
    <rPh sb="7" eb="9">
      <t>ヒロシ</t>
    </rPh>
    <phoneticPr fontId="8"/>
  </si>
  <si>
    <t>　本大会で予想される選手の負傷等については，各チームで対応すること。</t>
  </si>
  <si>
    <t>住信SBIネット銀行メロン支店</t>
    <phoneticPr fontId="8"/>
  </si>
  <si>
    <t>菅原大 (普)7102344</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</si>
</sst>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6"/>
      <name val="ＭＳ Ｐゴシック"/>
      <family val="2"/>
      <charset val="128"/>
      <scheme val="minor"/>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0"/>
      <color theme="1"/>
      <name val="HG丸ｺﾞｼｯｸM-PRO"/>
      <family val="3"/>
      <charset val="128"/>
    </font>
    <font>
      <sz val="12"/>
      <color theme="1"/>
      <name val="HG丸ｺﾞｼｯｸM-PRO"/>
      <family val="3"/>
      <charset val="128"/>
    </font>
    <font>
      <sz val="9"/>
      <color theme="1"/>
      <name val="HG丸ｺﾞｼｯｸM-PRO"/>
      <family val="3"/>
      <charset val="128"/>
    </font>
    <font>
      <sz val="16"/>
      <color theme="1"/>
      <name val="HG丸ｺﾞｼｯｸM-PRO"/>
      <family val="3"/>
      <charset val="128"/>
    </font>
    <font>
      <sz val="12"/>
      <name val="ＭＳ Ｐゴシック"/>
      <family val="3"/>
      <charset val="128"/>
      <scheme val="major"/>
    </font>
    <font>
      <sz val="12"/>
      <color rgb="FFFF0000"/>
      <name val="ＭＳ Ｐゴシック"/>
      <family val="3"/>
      <charset val="128"/>
      <scheme val="major"/>
    </font>
    <font>
      <sz val="12"/>
      <color theme="1"/>
      <name val="ＭＳ Ｐゴシック"/>
      <family val="3"/>
      <charset val="128"/>
      <scheme val="major"/>
    </font>
    <font>
      <u/>
      <sz val="12"/>
      <color indexed="12"/>
      <name val="ＭＳ Ｐゴシック"/>
      <family val="3"/>
      <charset val="128"/>
      <scheme val="major"/>
    </font>
    <font>
      <sz val="12"/>
      <color rgb="FFFF0000"/>
      <name val="ＭＳ Ｐゴシック"/>
      <family val="3"/>
      <charset val="128"/>
    </font>
  </fonts>
  <fills count="14">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6"/>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99FF"/>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s>
  <borders count="125">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style="double">
        <color indexed="64"/>
      </right>
      <top/>
      <bottom/>
      <diagonal/>
    </border>
    <border>
      <left/>
      <right style="thin">
        <color theme="1"/>
      </right>
      <top style="thin">
        <color theme="1"/>
      </top>
      <bottom/>
      <diagonal/>
    </border>
    <border>
      <left/>
      <right/>
      <top style="thin">
        <color theme="1"/>
      </top>
      <bottom/>
      <diagonal/>
    </border>
    <border>
      <left style="thin">
        <color theme="1"/>
      </left>
      <right/>
      <top style="thin">
        <color theme="1"/>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diagonal/>
    </border>
    <border>
      <left/>
      <right style="thin">
        <color theme="1"/>
      </right>
      <top/>
      <bottom style="thin">
        <color indexed="64"/>
      </bottom>
      <diagonal/>
    </border>
    <border>
      <left style="thin">
        <color indexed="64"/>
      </left>
      <right/>
      <top style="thin">
        <color indexed="64"/>
      </top>
      <bottom style="thin">
        <color indexed="64"/>
      </bottom>
      <diagonal/>
    </border>
    <border>
      <left/>
      <right style="thin">
        <color theme="1"/>
      </right>
      <top style="thin">
        <color indexed="64"/>
      </top>
      <bottom/>
      <diagonal/>
    </border>
    <border>
      <left style="thin">
        <color theme="1"/>
      </left>
      <right/>
      <top style="thin">
        <color indexed="64"/>
      </top>
      <bottom/>
      <diagonal/>
    </border>
    <border>
      <left style="thin">
        <color theme="1"/>
      </left>
      <right/>
      <top/>
      <bottom style="thin">
        <color indexed="64"/>
      </bottom>
      <diagonal/>
    </border>
  </borders>
  <cellStyleXfs count="14">
    <xf numFmtId="0" fontId="0" fillId="0" borderId="0">
      <alignment vertical="center"/>
    </xf>
    <xf numFmtId="0" fontId="10" fillId="0" borderId="0" applyNumberFormat="0" applyFill="0" applyBorder="0" applyAlignment="0" applyProtection="0">
      <alignment vertical="top"/>
      <protection locked="0"/>
    </xf>
    <xf numFmtId="0" fontId="7" fillId="0" borderId="0">
      <alignment vertical="center"/>
    </xf>
    <xf numFmtId="0" fontId="13" fillId="0" borderId="0"/>
    <xf numFmtId="0" fontId="13" fillId="0" borderId="0">
      <alignment vertical="center"/>
    </xf>
    <xf numFmtId="0" fontId="17" fillId="0" borderId="0" applyNumberFormat="0" applyFill="0" applyBorder="0" applyAlignment="0" applyProtection="0">
      <alignment vertical="top"/>
      <protection locked="0"/>
    </xf>
    <xf numFmtId="0" fontId="13" fillId="0" borderId="0"/>
    <xf numFmtId="0" fontId="6" fillId="0" borderId="0">
      <alignment vertical="center"/>
    </xf>
    <xf numFmtId="0" fontId="5" fillId="0" borderId="0">
      <alignment vertical="center"/>
    </xf>
    <xf numFmtId="0" fontId="4" fillId="0" borderId="0">
      <alignment vertical="center"/>
    </xf>
    <xf numFmtId="0" fontId="13" fillId="0" borderId="0"/>
    <xf numFmtId="0" fontId="13" fillId="0" borderId="0"/>
    <xf numFmtId="0" fontId="3" fillId="0" borderId="0">
      <alignment vertical="center"/>
    </xf>
    <xf numFmtId="0" fontId="2" fillId="0" borderId="0">
      <alignment vertical="center"/>
    </xf>
  </cellStyleXfs>
  <cellXfs count="459">
    <xf numFmtId="0" fontId="0" fillId="0" borderId="0" xfId="0">
      <alignment vertical="center"/>
    </xf>
    <xf numFmtId="0" fontId="13" fillId="0" borderId="0" xfId="3"/>
    <xf numFmtId="0" fontId="13" fillId="0" borderId="14" xfId="3" applyBorder="1" applyAlignment="1">
      <alignment horizontal="center" vertical="center"/>
    </xf>
    <xf numFmtId="0" fontId="13" fillId="0" borderId="19" xfId="3" applyBorder="1" applyAlignment="1">
      <alignment horizontal="center" vertical="center"/>
    </xf>
    <xf numFmtId="0" fontId="13" fillId="0" borderId="25" xfId="3" applyBorder="1" applyAlignment="1">
      <alignment horizontal="center" vertical="center"/>
    </xf>
    <xf numFmtId="0" fontId="0" fillId="0" borderId="0" xfId="0" applyAlignment="1">
      <alignment horizontal="center" vertical="center"/>
    </xf>
    <xf numFmtId="0" fontId="0" fillId="3" borderId="0" xfId="0" applyFill="1">
      <alignment vertical="center"/>
    </xf>
    <xf numFmtId="0" fontId="13" fillId="0" borderId="13" xfId="3" applyBorder="1" applyAlignment="1">
      <alignment horizontal="center" vertical="center"/>
    </xf>
    <xf numFmtId="58" fontId="13" fillId="2" borderId="47" xfId="4" applyNumberFormat="1" applyFill="1" applyBorder="1" applyProtection="1">
      <alignment vertical="center"/>
      <protection locked="0"/>
    </xf>
    <xf numFmtId="0" fontId="22" fillId="4" borderId="0" xfId="0" applyFont="1" applyFill="1" applyAlignment="1">
      <alignment vertical="center" wrapText="1"/>
    </xf>
    <xf numFmtId="0" fontId="23" fillId="4" borderId="0" xfId="0" applyFont="1" applyFill="1" applyAlignment="1">
      <alignment vertical="center" wrapText="1"/>
    </xf>
    <xf numFmtId="0" fontId="13" fillId="0" borderId="103" xfId="3" applyBorder="1" applyAlignment="1">
      <alignment horizontal="center" vertical="center"/>
    </xf>
    <xf numFmtId="0" fontId="15" fillId="0" borderId="11" xfId="0" applyFont="1" applyBorder="1" applyAlignment="1" applyProtection="1">
      <alignment horizontal="center" vertical="center" wrapText="1" shrinkToFit="1"/>
      <protection locked="0"/>
    </xf>
    <xf numFmtId="0" fontId="15"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13" fillId="0" borderId="20" xfId="3" applyBorder="1" applyAlignment="1">
      <alignment horizontal="center" vertical="center"/>
    </xf>
    <xf numFmtId="0" fontId="13" fillId="0" borderId="26" xfId="3" applyBorder="1" applyAlignment="1">
      <alignment horizontal="center" vertical="center"/>
    </xf>
    <xf numFmtId="0" fontId="13" fillId="0" borderId="104" xfId="3" applyBorder="1" applyAlignment="1">
      <alignment horizontal="center" vertical="center"/>
    </xf>
    <xf numFmtId="0" fontId="13" fillId="0" borderId="15" xfId="3" applyBorder="1" applyAlignment="1">
      <alignment horizontal="center" vertical="center" shrinkToFit="1"/>
    </xf>
    <xf numFmtId="0" fontId="0" fillId="0" borderId="7" xfId="0" applyBorder="1">
      <alignment vertical="center"/>
    </xf>
    <xf numFmtId="0" fontId="0" fillId="0" borderId="7" xfId="0" applyBorder="1" applyAlignment="1">
      <alignment vertical="center" shrinkToFit="1"/>
    </xf>
    <xf numFmtId="0" fontId="0" fillId="0" borderId="38" xfId="0" applyBorder="1">
      <alignment vertical="center"/>
    </xf>
    <xf numFmtId="0" fontId="0" fillId="0" borderId="38" xfId="0" applyBorder="1" applyAlignment="1">
      <alignment vertical="center" wrapText="1"/>
    </xf>
    <xf numFmtId="0" fontId="0" fillId="0" borderId="38" xfId="0" applyBorder="1" applyAlignment="1">
      <alignment horizontal="center" vertical="center"/>
    </xf>
    <xf numFmtId="0" fontId="0" fillId="0" borderId="38" xfId="0" applyBorder="1" applyAlignment="1">
      <alignment horizontal="center" vertical="center" wrapText="1"/>
    </xf>
    <xf numFmtId="0" fontId="24" fillId="0" borderId="0" xfId="12" applyFont="1">
      <alignment vertical="center"/>
    </xf>
    <xf numFmtId="0" fontId="24" fillId="0" borderId="0" xfId="12" applyFont="1" applyAlignment="1">
      <alignment horizontal="center" vertical="center"/>
    </xf>
    <xf numFmtId="0" fontId="25" fillId="0" borderId="0" xfId="12" applyFont="1" applyAlignment="1">
      <alignment vertical="center" textRotation="90"/>
    </xf>
    <xf numFmtId="0" fontId="24" fillId="0" borderId="0" xfId="12" applyFont="1" applyAlignment="1">
      <alignment vertical="center" textRotation="90" wrapText="1"/>
    </xf>
    <xf numFmtId="0" fontId="25" fillId="0" borderId="0" xfId="12" applyFont="1" applyAlignment="1">
      <alignment horizontal="center" vertical="center" textRotation="90"/>
    </xf>
    <xf numFmtId="0" fontId="24" fillId="0" borderId="0" xfId="12" applyFont="1" applyAlignment="1">
      <alignment horizontal="center" vertical="center" textRotation="90" wrapText="1"/>
    </xf>
    <xf numFmtId="0" fontId="24" fillId="0" borderId="0" xfId="12" applyFont="1" applyAlignment="1">
      <alignment horizontal="center" vertical="center" textRotation="255"/>
    </xf>
    <xf numFmtId="0" fontId="24" fillId="0" borderId="0" xfId="12" applyFont="1" applyAlignment="1">
      <alignment horizontal="center" vertical="center" wrapText="1"/>
    </xf>
    <xf numFmtId="0" fontId="24" fillId="0" borderId="113" xfId="12" applyFont="1" applyBorder="1" applyAlignment="1">
      <alignment horizontal="center" vertical="center"/>
    </xf>
    <xf numFmtId="0" fontId="24" fillId="0" borderId="117" xfId="12" applyFont="1" applyBorder="1">
      <alignment vertical="center"/>
    </xf>
    <xf numFmtId="0" fontId="24" fillId="0" borderId="41" xfId="12" applyFont="1" applyBorder="1">
      <alignment vertical="center"/>
    </xf>
    <xf numFmtId="0" fontId="26" fillId="0" borderId="0" xfId="12" applyFont="1">
      <alignment vertical="center"/>
    </xf>
    <xf numFmtId="0" fontId="24" fillId="0" borderId="11" xfId="12" applyFont="1" applyBorder="1" applyAlignment="1">
      <alignment horizontal="center" vertical="center"/>
    </xf>
    <xf numFmtId="0" fontId="24" fillId="0" borderId="11" xfId="12" applyFont="1" applyBorder="1" applyAlignment="1">
      <alignment horizontal="center" vertical="center" textRotation="255"/>
    </xf>
    <xf numFmtId="0" fontId="24" fillId="0" borderId="36" xfId="12" applyFont="1" applyBorder="1" applyAlignment="1">
      <alignment horizontal="center" vertical="center"/>
    </xf>
    <xf numFmtId="0" fontId="24" fillId="0" borderId="36" xfId="12" applyFont="1" applyBorder="1" applyAlignment="1">
      <alignment horizontal="center" vertical="center" textRotation="255"/>
    </xf>
    <xf numFmtId="0" fontId="24" fillId="0" borderId="0" xfId="12" applyFont="1" applyAlignment="1">
      <alignment vertical="center" textRotation="90"/>
    </xf>
    <xf numFmtId="0" fontId="24" fillId="0" borderId="40" xfId="12" applyFont="1" applyBorder="1">
      <alignment vertical="center"/>
    </xf>
    <xf numFmtId="0" fontId="24" fillId="0" borderId="11" xfId="12" applyFont="1" applyBorder="1">
      <alignment vertical="center"/>
    </xf>
    <xf numFmtId="0" fontId="24" fillId="0" borderId="39" xfId="12" applyFont="1" applyBorder="1">
      <alignment vertical="center"/>
    </xf>
    <xf numFmtId="0" fontId="24" fillId="0" borderId="43" xfId="12" applyFont="1" applyBorder="1">
      <alignment vertical="center"/>
    </xf>
    <xf numFmtId="0" fontId="24" fillId="0" borderId="35" xfId="12" applyFont="1" applyBorder="1">
      <alignment vertical="center"/>
    </xf>
    <xf numFmtId="0" fontId="24" fillId="0" borderId="36" xfId="12" applyFont="1" applyBorder="1">
      <alignment vertical="center"/>
    </xf>
    <xf numFmtId="0" fontId="26" fillId="0" borderId="0" xfId="12" applyFont="1" applyAlignment="1">
      <alignment vertical="center" shrinkToFit="1"/>
    </xf>
    <xf numFmtId="0" fontId="24" fillId="0" borderId="0" xfId="12" applyFont="1" applyAlignment="1">
      <alignment vertical="center" wrapText="1"/>
    </xf>
    <xf numFmtId="0" fontId="24" fillId="0" borderId="111" xfId="12" applyFont="1" applyBorder="1">
      <alignment vertical="center"/>
    </xf>
    <xf numFmtId="0" fontId="26" fillId="0" borderId="41" xfId="12" applyFont="1" applyBorder="1">
      <alignment vertical="center"/>
    </xf>
    <xf numFmtId="0" fontId="27" fillId="0" borderId="0" xfId="12" applyFont="1">
      <alignment vertical="center"/>
    </xf>
    <xf numFmtId="0" fontId="0" fillId="0" borderId="38" xfId="0" applyBorder="1" applyAlignment="1">
      <alignment horizontal="left" vertical="center"/>
    </xf>
    <xf numFmtId="0" fontId="24" fillId="0" borderId="42" xfId="12" applyFont="1" applyBorder="1" applyAlignment="1">
      <alignment vertical="center" textRotation="255"/>
    </xf>
    <xf numFmtId="0" fontId="24" fillId="0" borderId="43" xfId="12" applyFont="1" applyBorder="1" applyAlignment="1">
      <alignment vertical="center" textRotation="255"/>
    </xf>
    <xf numFmtId="0" fontId="24" fillId="0" borderId="122" xfId="12" applyFont="1" applyBorder="1">
      <alignment vertical="center"/>
    </xf>
    <xf numFmtId="0" fontId="24" fillId="0" borderId="120" xfId="12" applyFont="1" applyBorder="1">
      <alignment vertical="center"/>
    </xf>
    <xf numFmtId="0" fontId="0" fillId="0" borderId="0" xfId="3" applyFont="1"/>
    <xf numFmtId="0" fontId="28" fillId="0" borderId="0" xfId="0" applyFont="1" applyAlignment="1">
      <alignment vertical="top"/>
    </xf>
    <xf numFmtId="0" fontId="28" fillId="0" borderId="0" xfId="0" applyFont="1" applyAlignment="1">
      <alignment horizontal="left" vertical="top"/>
    </xf>
    <xf numFmtId="0" fontId="28" fillId="0" borderId="0" xfId="0" applyFont="1" applyAlignment="1">
      <alignment horizontal="left" vertical="top" wrapText="1"/>
    </xf>
    <xf numFmtId="49" fontId="28" fillId="0" borderId="0" xfId="0" applyNumberFormat="1" applyFont="1" applyAlignment="1">
      <alignment horizontal="left" vertical="top" wrapText="1"/>
    </xf>
    <xf numFmtId="49" fontId="28" fillId="0" borderId="0" xfId="0" applyNumberFormat="1" applyFont="1" applyAlignment="1">
      <alignment horizontal="left" vertical="top"/>
    </xf>
    <xf numFmtId="0" fontId="29" fillId="0" borderId="0" xfId="0" applyFont="1" applyAlignment="1">
      <alignment vertical="top"/>
    </xf>
    <xf numFmtId="49" fontId="28" fillId="0" borderId="0" xfId="0" applyNumberFormat="1" applyFont="1" applyAlignment="1">
      <alignment vertical="top"/>
    </xf>
    <xf numFmtId="0" fontId="28" fillId="0" borderId="0" xfId="0" applyFont="1" applyAlignment="1">
      <alignment vertical="top" wrapText="1"/>
    </xf>
    <xf numFmtId="49" fontId="28" fillId="0" borderId="0" xfId="10" applyNumberFormat="1" applyFont="1" applyAlignment="1">
      <alignment horizontal="left" vertical="top" wrapText="1"/>
    </xf>
    <xf numFmtId="49" fontId="28" fillId="0" borderId="0" xfId="0" applyNumberFormat="1" applyFont="1" applyAlignment="1">
      <alignment vertical="top" wrapText="1"/>
    </xf>
    <xf numFmtId="0" fontId="28" fillId="0" borderId="0" xfId="0" applyFont="1" applyAlignment="1">
      <alignment vertical="top" shrinkToFit="1"/>
    </xf>
    <xf numFmtId="0" fontId="28" fillId="0" borderId="0" xfId="0" applyFont="1" applyAlignment="1">
      <alignment horizontal="left" vertical="center"/>
    </xf>
    <xf numFmtId="49" fontId="30" fillId="0" borderId="0" xfId="10" applyNumberFormat="1" applyFont="1" applyAlignment="1">
      <alignment horizontal="left" vertical="top" wrapText="1"/>
    </xf>
    <xf numFmtId="49" fontId="28" fillId="0" borderId="0" xfId="10" applyNumberFormat="1" applyFont="1" applyAlignment="1">
      <alignment vertical="top" wrapText="1"/>
    </xf>
    <xf numFmtId="49" fontId="28" fillId="0" borderId="0" xfId="10" applyNumberFormat="1" applyFont="1" applyAlignment="1">
      <alignment vertical="top"/>
    </xf>
    <xf numFmtId="49" fontId="28" fillId="0" borderId="0" xfId="10" applyNumberFormat="1" applyFont="1" applyAlignment="1">
      <alignment horizontal="left" vertical="top"/>
    </xf>
    <xf numFmtId="49" fontId="28" fillId="0" borderId="0" xfId="10" applyNumberFormat="1" applyFont="1" applyAlignment="1">
      <alignment horizontal="distributed" vertical="top"/>
    </xf>
    <xf numFmtId="0" fontId="14" fillId="2" borderId="68" xfId="4" applyFont="1" applyFill="1" applyBorder="1" applyAlignment="1" applyProtection="1">
      <alignment horizontal="center" vertical="center"/>
      <protection locked="0"/>
    </xf>
    <xf numFmtId="0" fontId="14" fillId="2" borderId="7" xfId="4" applyFont="1" applyFill="1" applyBorder="1" applyAlignment="1" applyProtection="1">
      <alignment horizontal="center" vertical="center"/>
      <protection locked="0"/>
    </xf>
    <xf numFmtId="0" fontId="14" fillId="2" borderId="49" xfId="4" applyFont="1" applyFill="1" applyBorder="1" applyAlignment="1" applyProtection="1">
      <alignment horizontal="center" vertical="center"/>
      <protection locked="0"/>
    </xf>
    <xf numFmtId="0" fontId="13" fillId="3" borderId="0" xfId="3" applyFill="1"/>
    <xf numFmtId="0" fontId="9" fillId="0" borderId="56" xfId="3" applyFont="1" applyBorder="1" applyAlignment="1" applyProtection="1">
      <alignment horizontal="center" vertical="center"/>
      <protection locked="0"/>
    </xf>
    <xf numFmtId="0" fontId="9" fillId="0" borderId="0" xfId="3" applyFont="1" applyAlignment="1" applyProtection="1">
      <alignment horizontal="center" vertical="center"/>
      <protection locked="0"/>
    </xf>
    <xf numFmtId="0" fontId="21" fillId="0" borderId="0" xfId="3" applyFont="1" applyAlignment="1" applyProtection="1">
      <alignment horizontal="center" vertical="center"/>
      <protection locked="0"/>
    </xf>
    <xf numFmtId="0" fontId="21" fillId="0" borderId="37" xfId="3" applyFont="1" applyBorder="1" applyAlignment="1" applyProtection="1">
      <alignment horizontal="center" vertical="center"/>
      <protection locked="0"/>
    </xf>
    <xf numFmtId="0" fontId="14" fillId="2" borderId="79" xfId="4" applyFont="1" applyFill="1" applyBorder="1" applyAlignment="1" applyProtection="1">
      <alignment horizontal="center" vertical="center"/>
      <protection locked="0"/>
    </xf>
    <xf numFmtId="0" fontId="13" fillId="2" borderId="49" xfId="4" applyFill="1" applyBorder="1" applyAlignment="1" applyProtection="1">
      <alignment horizontal="center" vertical="center"/>
      <protection locked="0"/>
    </xf>
    <xf numFmtId="0" fontId="13" fillId="2" borderId="62" xfId="4" applyFill="1" applyBorder="1" applyAlignment="1" applyProtection="1">
      <alignment horizontal="center" vertical="center"/>
      <protection locked="0"/>
    </xf>
    <xf numFmtId="0" fontId="13" fillId="2" borderId="68" xfId="4" applyFill="1" applyBorder="1" applyAlignment="1" applyProtection="1">
      <alignment horizontal="center" vertical="center"/>
      <protection locked="0"/>
    </xf>
    <xf numFmtId="0" fontId="13" fillId="2" borderId="54" xfId="4" applyFill="1" applyBorder="1" applyAlignment="1" applyProtection="1">
      <alignment horizontal="center" vertical="center"/>
      <protection locked="0"/>
    </xf>
    <xf numFmtId="0" fontId="13" fillId="2" borderId="71" xfId="3" applyFill="1" applyBorder="1" applyAlignment="1" applyProtection="1">
      <alignment horizontal="center" vertical="center"/>
      <protection locked="0"/>
    </xf>
    <xf numFmtId="0" fontId="13" fillId="2" borderId="12" xfId="3" applyFill="1" applyBorder="1" applyAlignment="1" applyProtection="1">
      <alignment vertical="center"/>
      <protection locked="0"/>
    </xf>
    <xf numFmtId="0" fontId="13" fillId="2" borderId="58" xfId="3" applyFill="1" applyBorder="1" applyAlignment="1" applyProtection="1">
      <alignment vertical="center"/>
      <protection locked="0"/>
    </xf>
    <xf numFmtId="0" fontId="13" fillId="2" borderId="73" xfId="3" applyFill="1" applyBorder="1" applyAlignment="1" applyProtection="1">
      <alignment vertical="center"/>
      <protection locked="0"/>
    </xf>
    <xf numFmtId="0" fontId="13" fillId="2" borderId="31" xfId="3" applyFill="1" applyBorder="1" applyAlignment="1" applyProtection="1">
      <alignment vertical="center"/>
      <protection locked="0"/>
    </xf>
    <xf numFmtId="0" fontId="13" fillId="2" borderId="60" xfId="3" applyFill="1" applyBorder="1" applyAlignment="1" applyProtection="1">
      <alignment horizontal="right" vertical="center"/>
      <protection locked="0"/>
    </xf>
    <xf numFmtId="0" fontId="13" fillId="0" borderId="94" xfId="3" applyBorder="1" applyAlignment="1" applyProtection="1">
      <alignment horizontal="center" vertical="center"/>
      <protection locked="0"/>
    </xf>
    <xf numFmtId="0" fontId="13" fillId="0" borderId="94" xfId="3" applyBorder="1" applyAlignment="1" applyProtection="1">
      <alignment horizontal="center"/>
      <protection locked="0"/>
    </xf>
    <xf numFmtId="0" fontId="13" fillId="0" borderId="94" xfId="3" applyBorder="1" applyAlignment="1" applyProtection="1">
      <alignment horizontal="left" vertical="center"/>
      <protection locked="0"/>
    </xf>
    <xf numFmtId="0" fontId="13" fillId="0" borderId="94" xfId="3" applyBorder="1" applyProtection="1">
      <protection locked="0"/>
    </xf>
    <xf numFmtId="0" fontId="13" fillId="0" borderId="94" xfId="3" applyBorder="1" applyAlignment="1" applyProtection="1">
      <alignment vertical="center"/>
      <protection locked="0"/>
    </xf>
    <xf numFmtId="0" fontId="13" fillId="0" borderId="44" xfId="3" applyBorder="1" applyAlignment="1" applyProtection="1">
      <alignment horizontal="left" vertical="center"/>
      <protection locked="0"/>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pplyAlignment="1">
      <alignment horizontal="justify" vertical="center" wrapText="1"/>
    </xf>
    <xf numFmtId="0" fontId="30" fillId="0" borderId="0" xfId="0" applyFont="1" applyAlignment="1">
      <alignment vertical="top"/>
    </xf>
    <xf numFmtId="49" fontId="30" fillId="0" borderId="0" xfId="0" applyNumberFormat="1" applyFont="1" applyAlignment="1">
      <alignment horizontal="left" vertical="top" wrapText="1"/>
    </xf>
    <xf numFmtId="49" fontId="29" fillId="0" borderId="0" xfId="0" applyNumberFormat="1" applyFont="1" applyAlignment="1">
      <alignment vertical="top"/>
    </xf>
    <xf numFmtId="0" fontId="26" fillId="0" borderId="0" xfId="12" applyFont="1" applyAlignment="1">
      <alignment vertical="center" wrapText="1"/>
    </xf>
    <xf numFmtId="0" fontId="24" fillId="0" borderId="34" xfId="12" applyFont="1" applyBorder="1">
      <alignment vertical="center"/>
    </xf>
    <xf numFmtId="0" fontId="24" fillId="0" borderId="109" xfId="12" applyFont="1" applyBorder="1">
      <alignment vertical="center"/>
    </xf>
    <xf numFmtId="0" fontId="26" fillId="0" borderId="109" xfId="12" applyFont="1" applyBorder="1">
      <alignment vertical="center"/>
    </xf>
    <xf numFmtId="0" fontId="7" fillId="0" borderId="38" xfId="2" applyBorder="1">
      <alignment vertical="center"/>
    </xf>
    <xf numFmtId="0" fontId="7" fillId="11" borderId="38" xfId="2" applyFill="1" applyBorder="1">
      <alignment vertical="center"/>
    </xf>
    <xf numFmtId="0" fontId="7" fillId="0" borderId="0" xfId="2">
      <alignment vertical="center"/>
    </xf>
    <xf numFmtId="0" fontId="7" fillId="12" borderId="38" xfId="2" applyFill="1" applyBorder="1">
      <alignment vertical="center"/>
    </xf>
    <xf numFmtId="0" fontId="7" fillId="13" borderId="38" xfId="2" applyFill="1" applyBorder="1">
      <alignment vertical="center"/>
    </xf>
    <xf numFmtId="0" fontId="1" fillId="0" borderId="0" xfId="2" applyFont="1">
      <alignment vertical="center"/>
    </xf>
    <xf numFmtId="0" fontId="21" fillId="0" borderId="7" xfId="0" applyFont="1" applyBorder="1" applyAlignment="1">
      <alignment horizontal="center" vertical="center"/>
    </xf>
    <xf numFmtId="0" fontId="28" fillId="0" borderId="0" xfId="0" applyFont="1" applyAlignment="1">
      <alignment vertical="top"/>
    </xf>
    <xf numFmtId="0" fontId="28" fillId="0" borderId="0" xfId="0" applyFont="1" applyAlignment="1">
      <alignment horizontal="left" vertical="top" wrapText="1"/>
    </xf>
    <xf numFmtId="0" fontId="31" fillId="0" borderId="0" xfId="1" applyFont="1" applyFill="1" applyAlignment="1" applyProtection="1">
      <alignment horizontal="center" vertical="top" wrapText="1"/>
    </xf>
    <xf numFmtId="0" fontId="30" fillId="0" borderId="0" xfId="0" applyFont="1" applyAlignment="1">
      <alignment horizontal="center" vertical="top" wrapText="1"/>
    </xf>
    <xf numFmtId="49" fontId="28" fillId="3" borderId="0" xfId="0" applyNumberFormat="1" applyFont="1" applyFill="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32" fillId="0" borderId="3" xfId="0" applyFont="1" applyBorder="1" applyAlignment="1">
      <alignment horizontal="left" vertical="top" wrapText="1"/>
    </xf>
    <xf numFmtId="49" fontId="30" fillId="0" borderId="0" xfId="0" applyNumberFormat="1" applyFont="1" applyAlignment="1">
      <alignment horizontal="left" vertical="top" wrapText="1"/>
    </xf>
    <xf numFmtId="0" fontId="32" fillId="0" borderId="4" xfId="0" applyFont="1" applyBorder="1" applyAlignment="1">
      <alignment horizontal="left" vertical="top" wrapText="1"/>
    </xf>
    <xf numFmtId="0" fontId="32" fillId="0" borderId="5" xfId="0" applyFont="1" applyBorder="1" applyAlignment="1">
      <alignment horizontal="left" vertical="top" wrapText="1"/>
    </xf>
    <xf numFmtId="0" fontId="32" fillId="0" borderId="6" xfId="0" applyFont="1" applyBorder="1" applyAlignment="1">
      <alignment horizontal="left" vertical="top" wrapText="1"/>
    </xf>
    <xf numFmtId="0" fontId="28" fillId="0" borderId="0" xfId="0" applyFont="1" applyAlignment="1">
      <alignment horizontal="center" vertical="top" wrapText="1"/>
    </xf>
    <xf numFmtId="0" fontId="28" fillId="0" borderId="0" xfId="0" applyFont="1" applyAlignment="1">
      <alignment vertical="top" wrapText="1"/>
    </xf>
    <xf numFmtId="0" fontId="28" fillId="0" borderId="0" xfId="0" applyFont="1" applyAlignment="1">
      <alignment horizontal="left" vertical="center" wrapText="1"/>
    </xf>
    <xf numFmtId="49" fontId="28" fillId="0" borderId="0" xfId="0" applyNumberFormat="1" applyFont="1" applyAlignment="1">
      <alignment vertical="top" wrapText="1"/>
    </xf>
    <xf numFmtId="49" fontId="28" fillId="0" borderId="0" xfId="10" applyNumberFormat="1" applyFont="1" applyAlignment="1">
      <alignment horizontal="left" vertical="top" wrapText="1"/>
    </xf>
    <xf numFmtId="0" fontId="30" fillId="0" borderId="0" xfId="0" applyFont="1" applyAlignment="1">
      <alignment horizontal="left" vertical="center" wrapText="1"/>
    </xf>
    <xf numFmtId="0" fontId="21" fillId="0" borderId="67" xfId="4" applyFont="1" applyBorder="1" applyAlignment="1" applyProtection="1">
      <alignment horizontal="center" vertical="center"/>
      <protection locked="0"/>
    </xf>
    <xf numFmtId="0" fontId="21" fillId="0" borderId="68" xfId="3" applyFont="1" applyBorder="1" applyAlignment="1" applyProtection="1">
      <alignment horizontal="center" vertical="center"/>
      <protection locked="0"/>
    </xf>
    <xf numFmtId="0" fontId="14" fillId="2" borderId="68" xfId="4" applyFont="1" applyFill="1" applyBorder="1" applyAlignment="1" applyProtection="1">
      <alignment horizontal="center" vertical="center"/>
      <protection locked="0"/>
    </xf>
    <xf numFmtId="0" fontId="13" fillId="2" borderId="68" xfId="4" applyFill="1" applyBorder="1" applyAlignment="1" applyProtection="1">
      <alignment horizontal="center" vertical="center"/>
      <protection locked="0"/>
    </xf>
    <xf numFmtId="0" fontId="13" fillId="2" borderId="68" xfId="3" applyFill="1" applyBorder="1" applyAlignment="1" applyProtection="1">
      <alignment horizontal="center" vertical="center"/>
      <protection locked="0"/>
    </xf>
    <xf numFmtId="0" fontId="13" fillId="2" borderId="7" xfId="3" applyFill="1" applyBorder="1" applyAlignment="1" applyProtection="1">
      <alignment horizontal="center" vertical="center"/>
      <protection locked="0"/>
    </xf>
    <xf numFmtId="0" fontId="14" fillId="2" borderId="68" xfId="4" applyFont="1" applyFill="1" applyBorder="1" applyAlignment="1" applyProtection="1">
      <alignment horizontal="left" vertical="center"/>
      <protection locked="0"/>
    </xf>
    <xf numFmtId="0" fontId="14" fillId="2" borderId="68" xfId="3" applyFont="1" applyFill="1" applyBorder="1" applyAlignment="1" applyProtection="1">
      <alignment horizontal="left" vertical="center"/>
      <protection locked="0"/>
    </xf>
    <xf numFmtId="0" fontId="14" fillId="2" borderId="70" xfId="3" applyFont="1" applyFill="1" applyBorder="1" applyAlignment="1" applyProtection="1">
      <alignment horizontal="left" vertical="center"/>
      <protection locked="0"/>
    </xf>
    <xf numFmtId="0" fontId="13" fillId="0" borderId="57" xfId="4" applyBorder="1" applyAlignment="1" applyProtection="1">
      <alignment horizontal="center" vertical="center" shrinkToFit="1"/>
      <protection locked="0"/>
    </xf>
    <xf numFmtId="0" fontId="13" fillId="0" borderId="12" xfId="3" applyBorder="1" applyAlignment="1" applyProtection="1">
      <alignment horizontal="center" vertical="center" shrinkToFit="1"/>
      <protection locked="0"/>
    </xf>
    <xf numFmtId="0" fontId="13" fillId="0" borderId="58" xfId="3" applyBorder="1" applyAlignment="1" applyProtection="1">
      <alignment horizontal="center" vertical="center" shrinkToFit="1"/>
      <protection locked="0"/>
    </xf>
    <xf numFmtId="0" fontId="13" fillId="0" borderId="59" xfId="3" applyBorder="1" applyAlignment="1" applyProtection="1">
      <alignment horizontal="center" vertical="center" shrinkToFit="1"/>
      <protection locked="0"/>
    </xf>
    <xf numFmtId="0" fontId="13" fillId="0" borderId="31" xfId="3" applyBorder="1" applyAlignment="1" applyProtection="1">
      <alignment horizontal="center" vertical="center" shrinkToFit="1"/>
      <protection locked="0"/>
    </xf>
    <xf numFmtId="0" fontId="13" fillId="0" borderId="60" xfId="3" applyBorder="1" applyAlignment="1" applyProtection="1">
      <alignment horizontal="center" vertical="center" shrinkToFit="1"/>
      <protection locked="0"/>
    </xf>
    <xf numFmtId="0" fontId="18" fillId="0" borderId="0" xfId="0" applyFont="1">
      <alignment vertical="center"/>
    </xf>
    <xf numFmtId="0" fontId="21" fillId="0" borderId="61" xfId="3" applyFont="1" applyBorder="1" applyAlignment="1" applyProtection="1">
      <alignment horizontal="center" vertical="center"/>
      <protection locked="0"/>
    </xf>
    <xf numFmtId="0" fontId="21" fillId="0" borderId="62" xfId="3" applyFont="1" applyBorder="1" applyAlignment="1" applyProtection="1">
      <alignment horizontal="center" vertical="center"/>
      <protection locked="0"/>
    </xf>
    <xf numFmtId="0" fontId="14" fillId="2" borderId="62" xfId="3" applyFont="1" applyFill="1" applyBorder="1" applyAlignment="1" applyProtection="1">
      <alignment horizontal="center" vertical="center"/>
      <protection locked="0"/>
    </xf>
    <xf numFmtId="0" fontId="14" fillId="2" borderId="62" xfId="4" applyFont="1" applyFill="1" applyBorder="1" applyAlignment="1" applyProtection="1">
      <alignment horizontal="center" vertical="center"/>
      <protection locked="0"/>
    </xf>
    <xf numFmtId="0" fontId="14" fillId="2" borderId="66" xfId="3" applyFont="1" applyFill="1" applyBorder="1" applyAlignment="1" applyProtection="1">
      <alignment horizontal="center" vertical="center"/>
      <protection locked="0"/>
    </xf>
    <xf numFmtId="0" fontId="13" fillId="0" borderId="32" xfId="4" applyBorder="1" applyAlignment="1" applyProtection="1">
      <alignment horizontal="left" vertical="center" wrapText="1"/>
      <protection locked="0"/>
    </xf>
    <xf numFmtId="0" fontId="13" fillId="0" borderId="81" xfId="3" applyBorder="1" applyAlignment="1" applyProtection="1">
      <alignment horizontal="left" vertical="center" wrapText="1"/>
      <protection locked="0"/>
    </xf>
    <xf numFmtId="0" fontId="13" fillId="0" borderId="33" xfId="3" applyBorder="1" applyAlignment="1" applyProtection="1">
      <alignment horizontal="left" vertical="center" wrapText="1"/>
      <protection locked="0"/>
    </xf>
    <xf numFmtId="0" fontId="13" fillId="0" borderId="56" xfId="3" applyBorder="1" applyAlignment="1" applyProtection="1">
      <alignment horizontal="left" vertical="center" wrapText="1"/>
      <protection locked="0"/>
    </xf>
    <xf numFmtId="0" fontId="13" fillId="0" borderId="0" xfId="3" applyAlignment="1" applyProtection="1">
      <alignment horizontal="left" vertical="center" wrapText="1"/>
      <protection locked="0"/>
    </xf>
    <xf numFmtId="0" fontId="13" fillId="0" borderId="37" xfId="3" applyBorder="1" applyAlignment="1" applyProtection="1">
      <alignment horizontal="left" vertical="center" wrapText="1"/>
      <protection locked="0"/>
    </xf>
    <xf numFmtId="0" fontId="0" fillId="0" borderId="94" xfId="3" applyFont="1" applyBorder="1" applyAlignment="1" applyProtection="1">
      <alignment horizontal="center" vertical="center"/>
      <protection locked="0"/>
    </xf>
    <xf numFmtId="0" fontId="13" fillId="0" borderId="94" xfId="3" applyBorder="1" applyAlignment="1" applyProtection="1">
      <alignment horizontal="center" vertical="center"/>
      <protection locked="0"/>
    </xf>
    <xf numFmtId="0" fontId="13" fillId="2" borderId="71" xfId="3" applyFill="1" applyBorder="1" applyAlignment="1" applyProtection="1">
      <alignment vertical="center"/>
      <protection locked="0"/>
    </xf>
    <xf numFmtId="0" fontId="13" fillId="0" borderId="73" xfId="3" applyBorder="1" applyAlignment="1" applyProtection="1">
      <alignment vertical="center"/>
      <protection locked="0"/>
    </xf>
    <xf numFmtId="0" fontId="18" fillId="2" borderId="7" xfId="4" applyFont="1" applyFill="1" applyBorder="1" applyAlignment="1" applyProtection="1">
      <alignment horizontal="left" vertical="center"/>
      <protection locked="0"/>
    </xf>
    <xf numFmtId="0" fontId="18" fillId="2" borderId="52" xfId="4" applyFont="1" applyFill="1" applyBorder="1" applyAlignment="1" applyProtection="1">
      <alignment horizontal="left" vertical="center"/>
      <protection locked="0"/>
    </xf>
    <xf numFmtId="0" fontId="14" fillId="2" borderId="7" xfId="4" applyFont="1" applyFill="1" applyBorder="1" applyAlignment="1" applyProtection="1">
      <alignment horizontal="center" vertical="center"/>
      <protection locked="0"/>
    </xf>
    <xf numFmtId="0" fontId="14" fillId="2" borderId="7" xfId="3" applyFont="1" applyFill="1" applyBorder="1" applyAlignment="1" applyProtection="1">
      <alignment horizontal="center" vertical="center"/>
      <protection locked="0"/>
    </xf>
    <xf numFmtId="0" fontId="14" fillId="2" borderId="52" xfId="3" applyFont="1" applyFill="1" applyBorder="1" applyAlignment="1" applyProtection="1">
      <alignment horizontal="center" vertical="center"/>
      <protection locked="0"/>
    </xf>
    <xf numFmtId="0" fontId="13" fillId="2" borderId="89" xfId="4" applyFill="1" applyBorder="1" applyAlignment="1" applyProtection="1">
      <alignment horizontal="center" vertical="center" shrinkToFit="1"/>
      <protection locked="0"/>
    </xf>
    <xf numFmtId="0" fontId="13" fillId="0" borderId="36" xfId="3" applyBorder="1" applyAlignment="1" applyProtection="1">
      <alignment horizontal="center" vertical="center" shrinkToFit="1"/>
      <protection locked="0"/>
    </xf>
    <xf numFmtId="0" fontId="13" fillId="0" borderId="45" xfId="3" applyBorder="1" applyAlignment="1" applyProtection="1">
      <alignment horizontal="center" vertical="center" shrinkToFit="1"/>
      <protection locked="0"/>
    </xf>
    <xf numFmtId="0" fontId="13" fillId="0" borderId="47" xfId="3" applyBorder="1" applyAlignment="1" applyProtection="1">
      <alignment horizontal="center" vertical="center" shrinkToFit="1"/>
      <protection locked="0"/>
    </xf>
    <xf numFmtId="0" fontId="13" fillId="0" borderId="94" xfId="3" applyBorder="1" applyAlignment="1" applyProtection="1">
      <alignment horizontal="center" vertical="center" shrinkToFit="1"/>
      <protection locked="0"/>
    </xf>
    <xf numFmtId="0" fontId="13" fillId="0" borderId="95" xfId="3" applyBorder="1" applyAlignment="1" applyProtection="1">
      <alignment horizontal="center" vertical="center" shrinkToFit="1"/>
      <protection locked="0"/>
    </xf>
    <xf numFmtId="0" fontId="13" fillId="2" borderId="69" xfId="4" applyFill="1" applyBorder="1" applyAlignment="1" applyProtection="1">
      <alignment horizontal="center" vertical="center"/>
      <protection locked="0"/>
    </xf>
    <xf numFmtId="0" fontId="13" fillId="0" borderId="36" xfId="3" applyBorder="1" applyAlignment="1" applyProtection="1">
      <alignment horizontal="center" vertical="center"/>
      <protection locked="0"/>
    </xf>
    <xf numFmtId="0" fontId="13" fillId="0" borderId="45" xfId="3" applyBorder="1" applyAlignment="1" applyProtection="1">
      <alignment horizontal="center" vertical="center"/>
      <protection locked="0"/>
    </xf>
    <xf numFmtId="0" fontId="13" fillId="0" borderId="96" xfId="3" applyBorder="1" applyAlignment="1" applyProtection="1">
      <alignment horizontal="center" vertical="center"/>
      <protection locked="0"/>
    </xf>
    <xf numFmtId="0" fontId="13" fillId="0" borderId="95" xfId="3" applyBorder="1" applyAlignment="1" applyProtection="1">
      <alignment horizontal="center" vertical="center"/>
      <protection locked="0"/>
    </xf>
    <xf numFmtId="0" fontId="13" fillId="2" borderId="90" xfId="4" applyFill="1" applyBorder="1" applyAlignment="1" applyProtection="1">
      <alignment horizontal="center" vertical="center"/>
      <protection locked="0"/>
    </xf>
    <xf numFmtId="0" fontId="13" fillId="0" borderId="91" xfId="3" applyBorder="1" applyAlignment="1" applyProtection="1">
      <alignment horizontal="center" vertical="center"/>
      <protection locked="0"/>
    </xf>
    <xf numFmtId="0" fontId="13" fillId="0" borderId="92" xfId="3" applyBorder="1" applyAlignment="1" applyProtection="1">
      <alignment horizontal="center" vertical="center"/>
      <protection locked="0"/>
    </xf>
    <xf numFmtId="0" fontId="13" fillId="0" borderId="93" xfId="3" applyBorder="1" applyAlignment="1" applyProtection="1">
      <alignment horizontal="center" vertical="center"/>
      <protection locked="0"/>
    </xf>
    <xf numFmtId="0" fontId="13" fillId="2" borderId="97" xfId="4" applyFill="1" applyBorder="1" applyAlignment="1" applyProtection="1">
      <alignment horizontal="center" vertical="center"/>
      <protection locked="0"/>
    </xf>
    <xf numFmtId="0" fontId="13" fillId="0" borderId="98" xfId="3" applyBorder="1" applyAlignment="1" applyProtection="1">
      <alignment horizontal="center" vertical="center"/>
      <protection locked="0"/>
    </xf>
    <xf numFmtId="0" fontId="13" fillId="0" borderId="99" xfId="3" applyBorder="1" applyAlignment="1" applyProtection="1">
      <alignment horizontal="center" vertical="center"/>
      <protection locked="0"/>
    </xf>
    <xf numFmtId="0" fontId="13" fillId="0" borderId="100" xfId="3" applyBorder="1" applyAlignment="1" applyProtection="1">
      <alignment horizontal="center" vertical="center"/>
      <protection locked="0"/>
    </xf>
    <xf numFmtId="0" fontId="21" fillId="0" borderId="53" xfId="3" applyFont="1" applyBorder="1" applyAlignment="1" applyProtection="1">
      <alignment horizontal="center" vertical="center"/>
      <protection locked="0"/>
    </xf>
    <xf numFmtId="0" fontId="21" fillId="0" borderId="54" xfId="3" applyFont="1" applyBorder="1" applyAlignment="1" applyProtection="1">
      <alignment horizontal="center" vertical="center"/>
      <protection locked="0"/>
    </xf>
    <xf numFmtId="0" fontId="17" fillId="2" borderId="63" xfId="5" applyFill="1" applyBorder="1" applyAlignment="1" applyProtection="1">
      <alignment horizontal="center" vertical="center" shrinkToFit="1"/>
      <protection locked="0"/>
    </xf>
    <xf numFmtId="0" fontId="14" fillId="2" borderId="64" xfId="11" applyFont="1" applyFill="1" applyBorder="1" applyAlignment="1" applyProtection="1">
      <alignment horizontal="center" vertical="center" shrinkToFit="1"/>
      <protection locked="0"/>
    </xf>
    <xf numFmtId="0" fontId="14" fillId="2" borderId="65" xfId="11" applyFont="1" applyFill="1" applyBorder="1" applyAlignment="1" applyProtection="1">
      <alignment horizontal="center" vertical="center" shrinkToFit="1"/>
      <protection locked="0"/>
    </xf>
    <xf numFmtId="0" fontId="14" fillId="2" borderId="54" xfId="4" applyFont="1" applyFill="1" applyBorder="1" applyAlignment="1" applyProtection="1">
      <alignment horizontal="center" vertical="center"/>
      <protection locked="0"/>
    </xf>
    <xf numFmtId="0" fontId="14" fillId="2" borderId="54" xfId="3" applyFont="1" applyFill="1" applyBorder="1" applyAlignment="1" applyProtection="1">
      <alignment horizontal="center" vertical="center"/>
      <protection locked="0"/>
    </xf>
    <xf numFmtId="0" fontId="14" fillId="2" borderId="55" xfId="3" applyFont="1" applyFill="1" applyBorder="1" applyAlignment="1" applyProtection="1">
      <alignment horizontal="center" vertical="center"/>
      <protection locked="0"/>
    </xf>
    <xf numFmtId="0" fontId="13" fillId="2" borderId="32" xfId="4" applyFill="1" applyBorder="1" applyAlignment="1" applyProtection="1">
      <alignment horizontal="center" vertical="center" shrinkToFit="1"/>
      <protection locked="0"/>
    </xf>
    <xf numFmtId="0" fontId="13" fillId="0" borderId="81" xfId="3" applyBorder="1" applyAlignment="1" applyProtection="1">
      <alignment horizontal="center" vertical="center" shrinkToFit="1"/>
      <protection locked="0"/>
    </xf>
    <xf numFmtId="0" fontId="13" fillId="0" borderId="82" xfId="3" applyBorder="1" applyAlignment="1" applyProtection="1">
      <alignment horizontal="center" vertical="center" shrinkToFit="1"/>
      <protection locked="0"/>
    </xf>
    <xf numFmtId="0" fontId="13" fillId="0" borderId="56" xfId="3" applyBorder="1" applyAlignment="1" applyProtection="1">
      <alignment horizontal="center" vertical="center" shrinkToFit="1"/>
      <protection locked="0"/>
    </xf>
    <xf numFmtId="0" fontId="13" fillId="0" borderId="0" xfId="3" applyAlignment="1" applyProtection="1">
      <alignment horizontal="center" vertical="center" shrinkToFit="1"/>
      <protection locked="0"/>
    </xf>
    <xf numFmtId="0" fontId="13" fillId="0" borderId="46" xfId="3" applyBorder="1" applyAlignment="1" applyProtection="1">
      <alignment horizontal="center" vertical="center" shrinkToFit="1"/>
      <protection locked="0"/>
    </xf>
    <xf numFmtId="0" fontId="13" fillId="2" borderId="83" xfId="4" applyFill="1" applyBorder="1" applyAlignment="1" applyProtection="1">
      <alignment horizontal="center" vertical="center"/>
      <protection locked="0"/>
    </xf>
    <xf numFmtId="0" fontId="13" fillId="0" borderId="81" xfId="3" applyBorder="1" applyAlignment="1" applyProtection="1">
      <alignment horizontal="center" vertical="center"/>
      <protection locked="0"/>
    </xf>
    <xf numFmtId="0" fontId="13" fillId="0" borderId="82" xfId="3" applyBorder="1" applyAlignment="1" applyProtection="1">
      <alignment horizontal="center" vertical="center"/>
      <protection locked="0"/>
    </xf>
    <xf numFmtId="0" fontId="13" fillId="0" borderId="72" xfId="3" applyBorder="1" applyAlignment="1" applyProtection="1">
      <alignment horizontal="center" vertical="center"/>
      <protection locked="0"/>
    </xf>
    <xf numFmtId="0" fontId="13" fillId="0" borderId="0" xfId="3" applyAlignment="1" applyProtection="1">
      <alignment horizontal="center" vertical="center"/>
      <protection locked="0"/>
    </xf>
    <xf numFmtId="0" fontId="13" fillId="0" borderId="46" xfId="3" applyBorder="1" applyAlignment="1" applyProtection="1">
      <alignment horizontal="center" vertical="center"/>
      <protection locked="0"/>
    </xf>
    <xf numFmtId="0" fontId="13" fillId="2" borderId="84" xfId="4" applyFill="1" applyBorder="1" applyAlignment="1" applyProtection="1">
      <alignment horizontal="center" vertical="center"/>
      <protection locked="0"/>
    </xf>
    <xf numFmtId="0" fontId="13" fillId="0" borderId="85" xfId="3" applyBorder="1" applyAlignment="1" applyProtection="1">
      <alignment horizontal="center" vertical="center"/>
      <protection locked="0"/>
    </xf>
    <xf numFmtId="0" fontId="13" fillId="0" borderId="86" xfId="3" applyBorder="1" applyAlignment="1" applyProtection="1">
      <alignment horizontal="center" vertical="center"/>
      <protection locked="0"/>
    </xf>
    <xf numFmtId="0" fontId="13" fillId="0" borderId="87" xfId="3" applyBorder="1" applyAlignment="1" applyProtection="1">
      <alignment horizontal="center" vertical="center"/>
      <protection locked="0"/>
    </xf>
    <xf numFmtId="0" fontId="13" fillId="2" borderId="71" xfId="4" applyFill="1" applyBorder="1" applyAlignment="1" applyProtection="1">
      <alignment horizontal="center" vertical="center"/>
      <protection locked="0"/>
    </xf>
    <xf numFmtId="0" fontId="13" fillId="0" borderId="12" xfId="3" applyBorder="1" applyAlignment="1" applyProtection="1">
      <alignment horizontal="center" vertical="center"/>
      <protection locked="0"/>
    </xf>
    <xf numFmtId="0" fontId="13" fillId="0" borderId="58" xfId="3" applyBorder="1" applyAlignment="1" applyProtection="1">
      <alignment horizontal="center" vertical="center"/>
      <protection locked="0"/>
    </xf>
    <xf numFmtId="0" fontId="13" fillId="0" borderId="88" xfId="3" applyBorder="1" applyAlignment="1" applyProtection="1">
      <alignment horizontal="center" vertical="center"/>
      <protection locked="0"/>
    </xf>
    <xf numFmtId="0" fontId="21" fillId="0" borderId="75" xfId="3" applyFont="1" applyBorder="1" applyAlignment="1" applyProtection="1">
      <alignment horizontal="center" vertical="center"/>
      <protection locked="0"/>
    </xf>
    <xf numFmtId="0" fontId="21" fillId="0" borderId="76" xfId="3" applyFont="1" applyBorder="1" applyAlignment="1" applyProtection="1">
      <alignment horizontal="center" vertical="center"/>
      <protection locked="0"/>
    </xf>
    <xf numFmtId="0" fontId="14" fillId="2" borderId="76" xfId="4" applyFont="1" applyFill="1" applyBorder="1" applyAlignment="1" applyProtection="1">
      <alignment horizontal="center" vertical="center"/>
      <protection locked="0"/>
    </xf>
    <xf numFmtId="0" fontId="14" fillId="2" borderId="76" xfId="3" applyFont="1" applyFill="1" applyBorder="1" applyAlignment="1" applyProtection="1">
      <alignment horizontal="center" vertical="center"/>
      <protection locked="0"/>
    </xf>
    <xf numFmtId="0" fontId="14" fillId="2" borderId="77" xfId="3" applyFont="1" applyFill="1" applyBorder="1" applyAlignment="1" applyProtection="1">
      <alignment horizontal="center" vertical="center"/>
      <protection locked="0"/>
    </xf>
    <xf numFmtId="0" fontId="21" fillId="0" borderId="78" xfId="4" applyFont="1" applyBorder="1" applyAlignment="1" applyProtection="1">
      <alignment horizontal="center" vertical="center"/>
      <protection locked="0"/>
    </xf>
    <xf numFmtId="0" fontId="21" fillId="0" borderId="79" xfId="3" applyFont="1" applyBorder="1" applyAlignment="1" applyProtection="1">
      <alignment horizontal="center" vertical="center"/>
      <protection locked="0"/>
    </xf>
    <xf numFmtId="0" fontId="13" fillId="2" borderId="79" xfId="4" applyFill="1" applyBorder="1" applyAlignment="1" applyProtection="1">
      <alignment horizontal="center" vertical="center"/>
      <protection locked="0"/>
    </xf>
    <xf numFmtId="0" fontId="13" fillId="2" borderId="79" xfId="3" applyFill="1" applyBorder="1" applyAlignment="1" applyProtection="1">
      <alignment horizontal="center" vertical="center"/>
      <protection locked="0"/>
    </xf>
    <xf numFmtId="0" fontId="14" fillId="2" borderId="79" xfId="4" applyFont="1" applyFill="1" applyBorder="1" applyAlignment="1" applyProtection="1">
      <alignment horizontal="left" vertical="center"/>
      <protection locked="0"/>
    </xf>
    <xf numFmtId="0" fontId="14" fillId="2" borderId="79" xfId="3" applyFont="1" applyFill="1" applyBorder="1" applyAlignment="1" applyProtection="1">
      <alignment horizontal="left" vertical="center"/>
      <protection locked="0"/>
    </xf>
    <xf numFmtId="0" fontId="14" fillId="2" borderId="80" xfId="3" applyFont="1" applyFill="1" applyBorder="1" applyAlignment="1" applyProtection="1">
      <alignment horizontal="left" vertical="center"/>
      <protection locked="0"/>
    </xf>
    <xf numFmtId="0" fontId="14" fillId="2" borderId="90" xfId="4" applyFont="1" applyFill="1" applyBorder="1" applyAlignment="1" applyProtection="1">
      <alignment horizontal="center" vertical="center" shrinkToFit="1"/>
      <protection locked="0"/>
    </xf>
    <xf numFmtId="0" fontId="14" fillId="2" borderId="91" xfId="4" applyFont="1" applyFill="1" applyBorder="1" applyAlignment="1" applyProtection="1">
      <alignment horizontal="center" vertical="center" shrinkToFit="1"/>
      <protection locked="0"/>
    </xf>
    <xf numFmtId="0" fontId="14" fillId="2" borderId="92" xfId="4" applyFont="1" applyFill="1" applyBorder="1" applyAlignment="1" applyProtection="1">
      <alignment horizontal="center" vertical="center" shrinkToFit="1"/>
      <protection locked="0"/>
    </xf>
    <xf numFmtId="0" fontId="13" fillId="2" borderId="71" xfId="4" applyFill="1" applyBorder="1" applyAlignment="1" applyProtection="1">
      <alignment horizontal="center" vertical="center" shrinkToFit="1"/>
      <protection locked="0"/>
    </xf>
    <xf numFmtId="0" fontId="13" fillId="2" borderId="12" xfId="4" applyFill="1" applyBorder="1" applyAlignment="1" applyProtection="1">
      <alignment horizontal="center" vertical="center" shrinkToFit="1"/>
      <protection locked="0"/>
    </xf>
    <xf numFmtId="0" fontId="13" fillId="2" borderId="73" xfId="4" applyFill="1" applyBorder="1" applyAlignment="1" applyProtection="1">
      <alignment horizontal="center" vertical="center" shrinkToFit="1"/>
      <protection locked="0"/>
    </xf>
    <xf numFmtId="0" fontId="13" fillId="2" borderId="31" xfId="4" applyFill="1" applyBorder="1" applyAlignment="1" applyProtection="1">
      <alignment horizontal="center" vertical="center" shrinkToFit="1"/>
      <protection locked="0"/>
    </xf>
    <xf numFmtId="0" fontId="13" fillId="2" borderId="71" xfId="11" applyFill="1" applyBorder="1" applyAlignment="1" applyProtection="1">
      <alignment horizontal="center" vertical="center" shrinkToFit="1"/>
      <protection locked="0"/>
    </xf>
    <xf numFmtId="0" fontId="13" fillId="2" borderId="58" xfId="11" applyFill="1" applyBorder="1" applyAlignment="1" applyProtection="1">
      <alignment horizontal="center" vertical="center" shrinkToFit="1"/>
      <protection locked="0"/>
    </xf>
    <xf numFmtId="0" fontId="13" fillId="2" borderId="73" xfId="11" applyFill="1" applyBorder="1" applyAlignment="1" applyProtection="1">
      <alignment horizontal="center" vertical="center" shrinkToFit="1"/>
      <protection locked="0"/>
    </xf>
    <xf numFmtId="0" fontId="13" fillId="2" borderId="60" xfId="11" applyFill="1" applyBorder="1" applyAlignment="1" applyProtection="1">
      <alignment horizontal="center" vertical="center" shrinkToFit="1"/>
      <protection locked="0"/>
    </xf>
    <xf numFmtId="0" fontId="13" fillId="2" borderId="36" xfId="3" applyFill="1" applyBorder="1" applyAlignment="1" applyProtection="1">
      <alignment horizontal="center" vertical="center"/>
      <protection locked="0"/>
    </xf>
    <xf numFmtId="0" fontId="13" fillId="2" borderId="45" xfId="3" applyFill="1" applyBorder="1" applyAlignment="1" applyProtection="1">
      <alignment horizontal="center" vertical="center"/>
      <protection locked="0"/>
    </xf>
    <xf numFmtId="0" fontId="13" fillId="2" borderId="72" xfId="3" applyFill="1" applyBorder="1" applyAlignment="1" applyProtection="1">
      <alignment horizontal="center" vertical="center"/>
      <protection locked="0"/>
    </xf>
    <xf numFmtId="0" fontId="13" fillId="2" borderId="0" xfId="3" applyFill="1" applyAlignment="1" applyProtection="1">
      <alignment horizontal="center" vertical="center"/>
      <protection locked="0"/>
    </xf>
    <xf numFmtId="0" fontId="13" fillId="2" borderId="46" xfId="3" applyFill="1" applyBorder="1" applyAlignment="1" applyProtection="1">
      <alignment horizontal="center" vertical="center"/>
      <protection locked="0"/>
    </xf>
    <xf numFmtId="0" fontId="14" fillId="2" borderId="8" xfId="4" applyFont="1" applyFill="1" applyBorder="1" applyAlignment="1" applyProtection="1">
      <alignment horizontal="center" vertical="center"/>
      <protection locked="0"/>
    </xf>
    <xf numFmtId="0" fontId="14" fillId="2" borderId="9" xfId="4" applyFont="1" applyFill="1" applyBorder="1" applyAlignment="1" applyProtection="1">
      <alignment horizontal="center" vertical="center"/>
      <protection locked="0"/>
    </xf>
    <xf numFmtId="0" fontId="14" fillId="2" borderId="10" xfId="4" applyFont="1" applyFill="1" applyBorder="1" applyAlignment="1" applyProtection="1">
      <alignment horizontal="center" vertical="center"/>
      <protection locked="0"/>
    </xf>
    <xf numFmtId="0" fontId="14" fillId="2" borderId="9" xfId="3" applyFont="1" applyFill="1" applyBorder="1" applyAlignment="1" applyProtection="1">
      <alignment vertical="center"/>
      <protection locked="0"/>
    </xf>
    <xf numFmtId="0" fontId="14" fillId="2" borderId="10" xfId="3" applyFont="1" applyFill="1" applyBorder="1" applyAlignment="1" applyProtection="1">
      <alignment vertical="center"/>
      <protection locked="0"/>
    </xf>
    <xf numFmtId="0" fontId="13" fillId="2" borderId="10" xfId="3" applyFill="1" applyBorder="1" applyAlignment="1" applyProtection="1">
      <alignment vertical="center"/>
      <protection locked="0"/>
    </xf>
    <xf numFmtId="0" fontId="14" fillId="2" borderId="74" xfId="3" applyFont="1" applyFill="1" applyBorder="1" applyAlignment="1" applyProtection="1">
      <alignment vertical="center"/>
      <protection locked="0"/>
    </xf>
    <xf numFmtId="0" fontId="21" fillId="0" borderId="48" xfId="4" applyFont="1" applyBorder="1" applyAlignment="1" applyProtection="1">
      <alignment horizontal="center" vertical="center"/>
      <protection locked="0"/>
    </xf>
    <xf numFmtId="0" fontId="21" fillId="0" borderId="49" xfId="3" applyFont="1" applyBorder="1" applyAlignment="1" applyProtection="1">
      <alignment horizontal="center" vertical="center"/>
      <protection locked="0"/>
    </xf>
    <xf numFmtId="0" fontId="13" fillId="2" borderId="49" xfId="4" applyFill="1" applyBorder="1" applyAlignment="1" applyProtection="1">
      <alignment horizontal="center" vertical="center"/>
      <protection locked="0"/>
    </xf>
    <xf numFmtId="0" fontId="13" fillId="2" borderId="49" xfId="3" applyFill="1" applyBorder="1" applyAlignment="1" applyProtection="1">
      <alignment horizontal="center" vertical="center"/>
      <protection locked="0"/>
    </xf>
    <xf numFmtId="0" fontId="14" fillId="2" borderId="49" xfId="4" applyFont="1" applyFill="1" applyBorder="1" applyAlignment="1" applyProtection="1">
      <alignment horizontal="left" vertical="center"/>
      <protection locked="0"/>
    </xf>
    <xf numFmtId="0" fontId="14" fillId="2" borderId="49" xfId="3" applyFont="1" applyFill="1" applyBorder="1" applyAlignment="1" applyProtection="1">
      <alignment horizontal="left" vertical="center"/>
      <protection locked="0"/>
    </xf>
    <xf numFmtId="0" fontId="14" fillId="2" borderId="50" xfId="3" applyFont="1" applyFill="1" applyBorder="1" applyAlignment="1" applyProtection="1">
      <alignment horizontal="left" vertical="center"/>
      <protection locked="0"/>
    </xf>
    <xf numFmtId="0" fontId="14" fillId="2" borderId="84" xfId="4" applyFont="1" applyFill="1" applyBorder="1" applyAlignment="1" applyProtection="1">
      <alignment horizontal="center" vertical="center" shrinkToFit="1"/>
      <protection locked="0"/>
    </xf>
    <xf numFmtId="0" fontId="14" fillId="2" borderId="85" xfId="4" applyFont="1" applyFill="1" applyBorder="1" applyAlignment="1" applyProtection="1">
      <alignment horizontal="center" vertical="center" shrinkToFit="1"/>
      <protection locked="0"/>
    </xf>
    <xf numFmtId="0" fontId="14" fillId="2" borderId="86" xfId="4" applyFont="1" applyFill="1" applyBorder="1" applyAlignment="1" applyProtection="1">
      <alignment horizontal="center" vertical="center" shrinkToFit="1"/>
      <protection locked="0"/>
    </xf>
    <xf numFmtId="0" fontId="19" fillId="0" borderId="0" xfId="4" applyFont="1" applyAlignment="1" applyProtection="1">
      <alignment horizontal="center" vertical="center" wrapText="1"/>
      <protection locked="0"/>
    </xf>
    <xf numFmtId="0" fontId="20" fillId="0" borderId="0" xfId="4" applyFont="1" applyAlignment="1" applyProtection="1">
      <alignment horizontal="center" vertical="center"/>
      <protection locked="0"/>
    </xf>
    <xf numFmtId="0" fontId="14" fillId="2" borderId="49" xfId="4" applyFont="1" applyFill="1" applyBorder="1" applyAlignment="1" applyProtection="1">
      <alignment horizontal="center" vertical="center"/>
      <protection locked="0"/>
    </xf>
    <xf numFmtId="0" fontId="18" fillId="2" borderId="49" xfId="4" applyFont="1" applyFill="1" applyBorder="1" applyAlignment="1" applyProtection="1">
      <alignment horizontal="center" vertical="center"/>
      <protection locked="0"/>
    </xf>
    <xf numFmtId="0" fontId="18" fillId="2" borderId="49" xfId="3" applyFont="1" applyFill="1" applyBorder="1" applyAlignment="1" applyProtection="1">
      <alignment horizontal="center" vertical="center"/>
      <protection locked="0"/>
    </xf>
    <xf numFmtId="0" fontId="14" fillId="2" borderId="49" xfId="3" applyFont="1" applyFill="1" applyBorder="1" applyAlignment="1" applyProtection="1">
      <alignment horizontal="center" vertical="center"/>
      <protection locked="0"/>
    </xf>
    <xf numFmtId="0" fontId="14" fillId="2" borderId="50" xfId="3" applyFont="1" applyFill="1" applyBorder="1" applyAlignment="1" applyProtection="1">
      <alignment horizontal="center" vertical="center"/>
      <protection locked="0"/>
    </xf>
    <xf numFmtId="0" fontId="13" fillId="0" borderId="51" xfId="4" applyBorder="1" applyAlignment="1" applyProtection="1">
      <alignment horizontal="center" vertical="center"/>
      <protection locked="0"/>
    </xf>
    <xf numFmtId="0" fontId="13" fillId="0" borderId="7" xfId="3" applyBorder="1" applyAlignment="1" applyProtection="1">
      <alignment horizontal="center" vertical="center"/>
      <protection locked="0"/>
    </xf>
    <xf numFmtId="0" fontId="13" fillId="0" borderId="51" xfId="3" applyBorder="1" applyAlignment="1" applyProtection="1">
      <alignment horizontal="center" vertical="center"/>
      <protection locked="0"/>
    </xf>
    <xf numFmtId="0" fontId="13" fillId="2" borderId="7" xfId="4" applyFill="1" applyBorder="1" applyAlignment="1" applyProtection="1">
      <alignment horizontal="center" vertical="center"/>
      <protection locked="0"/>
    </xf>
    <xf numFmtId="0" fontId="14" fillId="2" borderId="7" xfId="4" applyFont="1" applyFill="1" applyBorder="1" applyAlignment="1" applyProtection="1">
      <alignment horizontal="left" vertical="center"/>
      <protection locked="0"/>
    </xf>
    <xf numFmtId="0" fontId="14" fillId="2" borderId="7" xfId="3" applyFont="1" applyFill="1" applyBorder="1" applyAlignment="1" applyProtection="1">
      <alignment horizontal="left" vertical="center"/>
      <protection locked="0"/>
    </xf>
    <xf numFmtId="0" fontId="14" fillId="2" borderId="52" xfId="3" applyFont="1" applyFill="1" applyBorder="1" applyAlignment="1" applyProtection="1">
      <alignment horizontal="left" vertical="center"/>
      <protection locked="0"/>
    </xf>
    <xf numFmtId="0" fontId="13" fillId="0" borderId="104" xfId="4" applyBorder="1" applyAlignment="1">
      <alignment horizontal="center" vertical="center"/>
    </xf>
    <xf numFmtId="0" fontId="13" fillId="0" borderId="105" xfId="3" applyBorder="1" applyAlignment="1">
      <alignment horizontal="center" vertical="center"/>
    </xf>
    <xf numFmtId="0" fontId="13" fillId="2" borderId="106" xfId="4" applyFill="1" applyBorder="1" applyAlignment="1">
      <alignment horizontal="center" vertical="center"/>
    </xf>
    <xf numFmtId="0" fontId="13" fillId="0" borderId="104" xfId="3" applyBorder="1" applyAlignment="1">
      <alignment horizontal="center" vertical="center"/>
    </xf>
    <xf numFmtId="0" fontId="13" fillId="2" borderId="106" xfId="3" applyFill="1" applyBorder="1" applyAlignment="1">
      <alignment horizontal="center" vertical="center"/>
    </xf>
    <xf numFmtId="0" fontId="13" fillId="0" borderId="107" xfId="3" applyBorder="1" applyAlignment="1">
      <alignment horizontal="center" vertical="center"/>
    </xf>
    <xf numFmtId="0" fontId="13" fillId="2" borderId="107" xfId="3" applyFill="1" applyBorder="1" applyAlignment="1">
      <alignment horizontal="center" vertical="center"/>
    </xf>
    <xf numFmtId="0" fontId="14" fillId="2" borderId="107" xfId="4" applyFont="1" applyFill="1" applyBorder="1" applyAlignment="1">
      <alignment horizontal="center" vertical="center"/>
    </xf>
    <xf numFmtId="0" fontId="13" fillId="2" borderId="108" xfId="3" applyFill="1" applyBorder="1" applyAlignment="1">
      <alignment horizontal="center" vertical="center"/>
    </xf>
    <xf numFmtId="0" fontId="13" fillId="0" borderId="104" xfId="4" applyBorder="1" applyAlignment="1" applyProtection="1">
      <alignment horizontal="center" vertical="center"/>
      <protection locked="0"/>
    </xf>
    <xf numFmtId="0" fontId="13" fillId="0" borderId="105" xfId="3" applyBorder="1" applyAlignment="1" applyProtection="1">
      <alignment horizontal="center" vertical="center"/>
      <protection locked="0"/>
    </xf>
    <xf numFmtId="0" fontId="13" fillId="2" borderId="106" xfId="4" applyFill="1" applyBorder="1" applyAlignment="1" applyProtection="1">
      <alignment horizontal="center" vertical="center"/>
      <protection locked="0"/>
    </xf>
    <xf numFmtId="0" fontId="13" fillId="0" borderId="104" xfId="3" applyBorder="1" applyAlignment="1" applyProtection="1">
      <alignment horizontal="center" vertical="center"/>
      <protection locked="0"/>
    </xf>
    <xf numFmtId="0" fontId="13" fillId="2" borderId="106" xfId="3" applyFill="1" applyBorder="1" applyAlignment="1" applyProtection="1">
      <alignment horizontal="center" vertical="center"/>
      <protection locked="0"/>
    </xf>
    <xf numFmtId="0" fontId="13" fillId="0" borderId="107" xfId="3" applyBorder="1" applyAlignment="1" applyProtection="1">
      <alignment horizontal="center" vertical="center"/>
      <protection locked="0"/>
    </xf>
    <xf numFmtId="0" fontId="13" fillId="2" borderId="107" xfId="3" applyFill="1" applyBorder="1" applyAlignment="1" applyProtection="1">
      <alignment horizontal="center" vertical="center"/>
      <protection locked="0"/>
    </xf>
    <xf numFmtId="0" fontId="13" fillId="2" borderId="104" xfId="3" applyFill="1" applyBorder="1" applyAlignment="1" applyProtection="1">
      <alignment horizontal="center" vertical="center"/>
      <protection locked="0"/>
    </xf>
    <xf numFmtId="0" fontId="14" fillId="2" borderId="107" xfId="4" applyFont="1" applyFill="1" applyBorder="1" applyAlignment="1" applyProtection="1">
      <alignment horizontal="center" vertical="center"/>
      <protection locked="0"/>
    </xf>
    <xf numFmtId="0" fontId="13" fillId="2" borderId="108" xfId="3" applyFill="1" applyBorder="1" applyAlignment="1" applyProtection="1">
      <alignment horizontal="center" vertical="center"/>
      <protection locked="0"/>
    </xf>
    <xf numFmtId="0" fontId="13" fillId="0" borderId="26" xfId="4" applyBorder="1" applyAlignment="1">
      <alignment horizontal="center" vertical="center"/>
    </xf>
    <xf numFmtId="0" fontId="13" fillId="0" borderId="27" xfId="3" applyBorder="1" applyAlignment="1">
      <alignment horizontal="center" vertical="center"/>
    </xf>
    <xf numFmtId="0" fontId="13" fillId="2" borderId="28" xfId="4" applyFill="1" applyBorder="1" applyAlignment="1">
      <alignment horizontal="center" vertical="center"/>
    </xf>
    <xf numFmtId="0" fontId="13" fillId="0" borderId="26" xfId="3" applyBorder="1" applyAlignment="1">
      <alignment horizontal="center" vertical="center"/>
    </xf>
    <xf numFmtId="0" fontId="13" fillId="2" borderId="28" xfId="3" applyFill="1" applyBorder="1" applyAlignment="1">
      <alignment horizontal="center" vertical="center"/>
    </xf>
    <xf numFmtId="0" fontId="13" fillId="0" borderId="29" xfId="3" applyBorder="1" applyAlignment="1">
      <alignment horizontal="center" vertical="center"/>
    </xf>
    <xf numFmtId="0" fontId="13" fillId="2" borderId="29" xfId="3" applyFill="1" applyBorder="1" applyAlignment="1">
      <alignment horizontal="center" vertical="center"/>
    </xf>
    <xf numFmtId="0" fontId="14" fillId="2" borderId="29" xfId="4" applyFont="1" applyFill="1" applyBorder="1" applyAlignment="1">
      <alignment horizontal="center" vertical="center"/>
    </xf>
    <xf numFmtId="0" fontId="13" fillId="2" borderId="30" xfId="3" applyFill="1" applyBorder="1" applyAlignment="1">
      <alignment horizontal="center" vertical="center"/>
    </xf>
    <xf numFmtId="0" fontId="13" fillId="0" borderId="26" xfId="4" applyBorder="1" applyAlignment="1" applyProtection="1">
      <alignment horizontal="center" vertical="center"/>
      <protection locked="0"/>
    </xf>
    <xf numFmtId="0" fontId="13" fillId="0" borderId="27" xfId="3" applyBorder="1" applyAlignment="1" applyProtection="1">
      <alignment horizontal="center" vertical="center"/>
      <protection locked="0"/>
    </xf>
    <xf numFmtId="0" fontId="13" fillId="2" borderId="28" xfId="4" applyFill="1" applyBorder="1" applyAlignment="1" applyProtection="1">
      <alignment horizontal="center" vertical="center"/>
      <protection locked="0"/>
    </xf>
    <xf numFmtId="0" fontId="13" fillId="0" borderId="26" xfId="3" applyBorder="1" applyAlignment="1" applyProtection="1">
      <alignment horizontal="center" vertical="center"/>
      <protection locked="0"/>
    </xf>
    <xf numFmtId="0" fontId="13" fillId="2" borderId="28" xfId="3" applyFill="1" applyBorder="1" applyAlignment="1" applyProtection="1">
      <alignment horizontal="center" vertical="center"/>
      <protection locked="0"/>
    </xf>
    <xf numFmtId="0" fontId="13" fillId="0" borderId="29" xfId="3" applyBorder="1" applyAlignment="1" applyProtection="1">
      <alignment horizontal="center" vertical="center"/>
      <protection locked="0"/>
    </xf>
    <xf numFmtId="0" fontId="13" fillId="2" borderId="29" xfId="3" applyFill="1" applyBorder="1" applyAlignment="1" applyProtection="1">
      <alignment horizontal="center" vertical="center"/>
      <protection locked="0"/>
    </xf>
    <xf numFmtId="0" fontId="13" fillId="2" borderId="26" xfId="3" applyFill="1" applyBorder="1" applyAlignment="1" applyProtection="1">
      <alignment horizontal="center" vertical="center"/>
      <protection locked="0"/>
    </xf>
    <xf numFmtId="0" fontId="14" fillId="2" borderId="29" xfId="4" applyFont="1" applyFill="1" applyBorder="1" applyAlignment="1" applyProtection="1">
      <alignment horizontal="center" vertical="center"/>
      <protection locked="0"/>
    </xf>
    <xf numFmtId="0" fontId="13" fillId="2" borderId="30" xfId="3" applyFill="1" applyBorder="1" applyAlignment="1" applyProtection="1">
      <alignment horizontal="center" vertical="center"/>
      <protection locked="0"/>
    </xf>
    <xf numFmtId="0" fontId="0" fillId="2" borderId="28" xfId="3" applyFont="1" applyFill="1" applyBorder="1" applyAlignment="1">
      <alignment horizontal="center" vertical="center"/>
    </xf>
    <xf numFmtId="0" fontId="0" fillId="2" borderId="28" xfId="3" applyFont="1" applyFill="1" applyBorder="1" applyAlignment="1" applyProtection="1">
      <alignment horizontal="center" vertical="center"/>
      <protection locked="0"/>
    </xf>
    <xf numFmtId="0" fontId="13" fillId="0" borderId="20" xfId="4" applyBorder="1" applyAlignment="1">
      <alignment horizontal="center" vertical="center"/>
    </xf>
    <xf numFmtId="0" fontId="13" fillId="0" borderId="21" xfId="3" applyBorder="1" applyAlignment="1">
      <alignment horizontal="center" vertical="center"/>
    </xf>
    <xf numFmtId="0" fontId="13" fillId="2" borderId="22" xfId="4" applyFill="1" applyBorder="1" applyAlignment="1">
      <alignment horizontal="center" vertical="center"/>
    </xf>
    <xf numFmtId="0" fontId="13" fillId="0" borderId="20" xfId="3" applyBorder="1" applyAlignment="1">
      <alignment horizontal="center" vertical="center"/>
    </xf>
    <xf numFmtId="0" fontId="0" fillId="2" borderId="22" xfId="3" applyFont="1" applyFill="1" applyBorder="1" applyAlignment="1">
      <alignment horizontal="center" vertical="center"/>
    </xf>
    <xf numFmtId="0" fontId="13" fillId="0" borderId="23" xfId="3" applyBorder="1" applyAlignment="1">
      <alignment horizontal="center" vertical="center"/>
    </xf>
    <xf numFmtId="0" fontId="13" fillId="2" borderId="22" xfId="3" applyFill="1" applyBorder="1" applyAlignment="1">
      <alignment horizontal="center" vertical="center"/>
    </xf>
    <xf numFmtId="0" fontId="13" fillId="2" borderId="23" xfId="3" applyFill="1" applyBorder="1" applyAlignment="1">
      <alignment horizontal="center" vertical="center"/>
    </xf>
    <xf numFmtId="0" fontId="14" fillId="2" borderId="23" xfId="4" applyFont="1" applyFill="1" applyBorder="1" applyAlignment="1">
      <alignment horizontal="center" vertical="center"/>
    </xf>
    <xf numFmtId="0" fontId="13" fillId="2" borderId="24" xfId="3" applyFill="1" applyBorder="1" applyAlignment="1">
      <alignment horizontal="center" vertical="center"/>
    </xf>
    <xf numFmtId="0" fontId="13" fillId="0" borderId="20" xfId="4" applyBorder="1" applyAlignment="1" applyProtection="1">
      <alignment horizontal="center" vertical="center"/>
      <protection locked="0"/>
    </xf>
    <xf numFmtId="0" fontId="13" fillId="0" borderId="21" xfId="3" applyBorder="1" applyAlignment="1" applyProtection="1">
      <alignment horizontal="center" vertical="center"/>
      <protection locked="0"/>
    </xf>
    <xf numFmtId="0" fontId="13" fillId="2" borderId="22" xfId="4" applyFill="1" applyBorder="1" applyAlignment="1" applyProtection="1">
      <alignment horizontal="center" vertical="center"/>
      <protection locked="0"/>
    </xf>
    <xf numFmtId="0" fontId="13" fillId="0" borderId="20" xfId="3" applyBorder="1" applyAlignment="1" applyProtection="1">
      <alignment horizontal="center" vertical="center"/>
      <protection locked="0"/>
    </xf>
    <xf numFmtId="0" fontId="0" fillId="2" borderId="22" xfId="3" applyFont="1" applyFill="1" applyBorder="1" applyAlignment="1" applyProtection="1">
      <alignment horizontal="center" vertical="center"/>
      <protection locked="0"/>
    </xf>
    <xf numFmtId="0" fontId="13" fillId="0" borderId="23" xfId="3" applyBorder="1" applyAlignment="1" applyProtection="1">
      <alignment horizontal="center" vertical="center"/>
      <protection locked="0"/>
    </xf>
    <xf numFmtId="0" fontId="13" fillId="2" borderId="22" xfId="3" applyFill="1" applyBorder="1" applyAlignment="1" applyProtection="1">
      <alignment horizontal="center" vertical="center"/>
      <protection locked="0"/>
    </xf>
    <xf numFmtId="0" fontId="13" fillId="2" borderId="83" xfId="3" applyFill="1" applyBorder="1" applyAlignment="1" applyProtection="1">
      <alignment horizontal="center" vertical="center"/>
      <protection locked="0"/>
    </xf>
    <xf numFmtId="0" fontId="13" fillId="2" borderId="81" xfId="3" applyFill="1" applyBorder="1" applyAlignment="1" applyProtection="1">
      <alignment horizontal="center" vertical="center"/>
      <protection locked="0"/>
    </xf>
    <xf numFmtId="0" fontId="13" fillId="2" borderId="82" xfId="3" applyFill="1" applyBorder="1" applyAlignment="1" applyProtection="1">
      <alignment horizontal="center" vertical="center"/>
      <protection locked="0"/>
    </xf>
    <xf numFmtId="0" fontId="14" fillId="2" borderId="23" xfId="4" applyFont="1" applyFill="1" applyBorder="1" applyAlignment="1" applyProtection="1">
      <alignment horizontal="center" vertical="center"/>
      <protection locked="0"/>
    </xf>
    <xf numFmtId="0" fontId="13" fillId="2" borderId="23" xfId="3" applyFill="1" applyBorder="1" applyAlignment="1" applyProtection="1">
      <alignment horizontal="center" vertical="center"/>
      <protection locked="0"/>
    </xf>
    <xf numFmtId="0" fontId="13" fillId="2" borderId="24" xfId="3" applyFill="1" applyBorder="1" applyAlignment="1" applyProtection="1">
      <alignment horizontal="center" vertical="center"/>
      <protection locked="0"/>
    </xf>
    <xf numFmtId="0" fontId="9" fillId="0" borderId="0" xfId="3" applyFont="1" applyAlignment="1">
      <alignment horizontal="center" vertical="center" wrapText="1"/>
    </xf>
    <xf numFmtId="0" fontId="9" fillId="0" borderId="0" xfId="3" applyFont="1" applyAlignment="1">
      <alignment horizontal="center" vertical="center"/>
    </xf>
    <xf numFmtId="0" fontId="9" fillId="0" borderId="0" xfId="3" applyFont="1" applyAlignment="1">
      <alignment horizontal="center" wrapText="1"/>
    </xf>
    <xf numFmtId="0" fontId="9" fillId="0" borderId="0" xfId="3" applyFont="1" applyAlignment="1">
      <alignment horizontal="center"/>
    </xf>
    <xf numFmtId="0" fontId="13" fillId="0" borderId="101" xfId="3" applyBorder="1" applyAlignment="1">
      <alignment horizontal="center" vertical="center"/>
    </xf>
    <xf numFmtId="0" fontId="13" fillId="0" borderId="102" xfId="3" applyBorder="1" applyAlignment="1">
      <alignment horizontal="center" vertical="center"/>
    </xf>
    <xf numFmtId="0" fontId="13" fillId="0" borderId="18" xfId="3" applyBorder="1" applyAlignment="1" applyProtection="1">
      <alignment horizontal="center" vertical="center"/>
      <protection locked="0"/>
    </xf>
    <xf numFmtId="0" fontId="13" fillId="0" borderId="101" xfId="3" applyBorder="1" applyAlignment="1" applyProtection="1">
      <alignment horizontal="center" vertical="center"/>
      <protection locked="0"/>
    </xf>
    <xf numFmtId="0" fontId="13" fillId="0" borderId="18" xfId="3" applyBorder="1" applyAlignment="1">
      <alignment horizontal="center" vertical="center"/>
    </xf>
    <xf numFmtId="0" fontId="13" fillId="0" borderId="15" xfId="4" applyBorder="1" applyAlignment="1">
      <alignment horizontal="center" vertical="center"/>
    </xf>
    <xf numFmtId="0" fontId="13" fillId="0" borderId="16" xfId="4" applyBorder="1" applyAlignment="1">
      <alignment horizontal="center" vertical="center"/>
    </xf>
    <xf numFmtId="0" fontId="13" fillId="0" borderId="17" xfId="4" applyBorder="1" applyAlignment="1">
      <alignment horizontal="center" vertical="center"/>
    </xf>
    <xf numFmtId="0" fontId="13" fillId="0" borderId="13" xfId="3" applyBorder="1" applyAlignment="1">
      <alignment horizontal="center" vertical="center"/>
    </xf>
    <xf numFmtId="0" fontId="13" fillId="0" borderId="15" xfId="3" applyBorder="1" applyAlignment="1">
      <alignment horizontal="center" vertical="center"/>
    </xf>
    <xf numFmtId="0" fontId="13" fillId="0" borderId="17" xfId="3" applyBorder="1" applyAlignment="1">
      <alignment horizontal="center" vertical="center"/>
    </xf>
    <xf numFmtId="0" fontId="13" fillId="0" borderId="13" xfId="4" applyBorder="1" applyAlignment="1">
      <alignment horizontal="center" vertical="center"/>
    </xf>
    <xf numFmtId="0" fontId="13" fillId="0" borderId="83" xfId="4" applyBorder="1" applyAlignment="1">
      <alignment horizontal="center" vertical="center"/>
    </xf>
    <xf numFmtId="0" fontId="13" fillId="0" borderId="81" xfId="4" applyBorder="1" applyAlignment="1">
      <alignment horizontal="center" vertical="center"/>
    </xf>
    <xf numFmtId="0" fontId="13" fillId="0" borderId="81" xfId="3" applyBorder="1" applyAlignment="1">
      <alignment horizontal="center" vertical="center"/>
    </xf>
    <xf numFmtId="0" fontId="13" fillId="0" borderId="82" xfId="3" applyBorder="1" applyAlignment="1">
      <alignment horizontal="center" vertical="center"/>
    </xf>
    <xf numFmtId="0" fontId="0" fillId="0" borderId="12" xfId="0" applyBorder="1">
      <alignment vertical="center"/>
    </xf>
    <xf numFmtId="0" fontId="16" fillId="2" borderId="7" xfId="0" applyFont="1" applyFill="1" applyBorder="1" applyAlignment="1">
      <alignment horizontal="center" vertical="center"/>
    </xf>
    <xf numFmtId="0" fontId="9" fillId="0" borderId="7" xfId="0" applyFont="1" applyBorder="1" applyAlignment="1">
      <alignment horizontal="center" vertical="center"/>
    </xf>
    <xf numFmtId="0" fontId="0" fillId="0" borderId="7" xfId="0"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5" fillId="0" borderId="11" xfId="0" applyFont="1" applyBorder="1" applyAlignment="1" applyProtection="1">
      <alignment horizontal="center" vertical="center" wrapText="1" shrinkToFit="1"/>
      <protection locked="0"/>
    </xf>
    <xf numFmtId="0" fontId="9" fillId="0" borderId="31" xfId="0" applyFont="1" applyBorder="1">
      <alignment vertical="center"/>
    </xf>
    <xf numFmtId="0" fontId="9" fillId="0" borderId="0" xfId="0" applyFont="1">
      <alignment vertical="center"/>
    </xf>
    <xf numFmtId="0" fontId="9" fillId="0" borderId="7" xfId="0" applyFont="1" applyBorder="1" applyAlignment="1">
      <alignment horizontal="center" vertical="center" shrinkToFit="1"/>
    </xf>
    <xf numFmtId="0" fontId="0" fillId="0" borderId="38" xfId="0" applyBorder="1" applyAlignment="1">
      <alignment horizontal="center" vertical="center"/>
    </xf>
    <xf numFmtId="0" fontId="24" fillId="0" borderId="123" xfId="12" applyFont="1" applyBorder="1" applyAlignment="1">
      <alignment horizontal="center" vertical="center"/>
    </xf>
    <xf numFmtId="0" fontId="24" fillId="0" borderId="122" xfId="12" applyFont="1" applyBorder="1" applyAlignment="1">
      <alignment horizontal="center" vertical="center"/>
    </xf>
    <xf numFmtId="0" fontId="24" fillId="0" borderId="118" xfId="12" applyFont="1" applyBorder="1" applyAlignment="1">
      <alignment horizontal="center" vertical="center"/>
    </xf>
    <xf numFmtId="0" fontId="24" fillId="0" borderId="117" xfId="12" applyFont="1" applyBorder="1" applyAlignment="1">
      <alignment horizontal="center" vertical="center"/>
    </xf>
    <xf numFmtId="0" fontId="24" fillId="0" borderId="124" xfId="12" applyFont="1" applyBorder="1" applyAlignment="1">
      <alignment horizontal="center" vertical="center"/>
    </xf>
    <xf numFmtId="0" fontId="24" fillId="0" borderId="120" xfId="12" applyFont="1" applyBorder="1" applyAlignment="1">
      <alignment horizontal="center" vertical="center"/>
    </xf>
    <xf numFmtId="0" fontId="24" fillId="0" borderId="38" xfId="12" applyFont="1" applyBorder="1" applyAlignment="1">
      <alignment horizontal="center" vertical="center"/>
    </xf>
    <xf numFmtId="0" fontId="26" fillId="0" borderId="38" xfId="12" applyFont="1" applyBorder="1" applyAlignment="1">
      <alignment horizontal="center" vertical="center"/>
    </xf>
    <xf numFmtId="0" fontId="24" fillId="10" borderId="38" xfId="12" applyFont="1" applyFill="1" applyBorder="1" applyAlignment="1">
      <alignment horizontal="center" vertical="center"/>
    </xf>
    <xf numFmtId="0" fontId="26" fillId="8" borderId="38" xfId="12" applyFont="1" applyFill="1" applyBorder="1" applyAlignment="1">
      <alignment horizontal="center" vertical="center" wrapText="1"/>
    </xf>
    <xf numFmtId="0" fontId="26" fillId="8" borderId="38" xfId="12" applyFont="1" applyFill="1" applyBorder="1" applyAlignment="1">
      <alignment horizontal="center" vertical="center"/>
    </xf>
    <xf numFmtId="0" fontId="26" fillId="0" borderId="121" xfId="12" applyFont="1" applyBorder="1" applyAlignment="1">
      <alignment horizontal="center" vertical="center"/>
    </xf>
    <xf numFmtId="0" fontId="26" fillId="10" borderId="109" xfId="12" applyFont="1" applyFill="1" applyBorder="1" applyAlignment="1">
      <alignment horizontal="center" vertical="center" wrapText="1"/>
    </xf>
    <xf numFmtId="0" fontId="26" fillId="10" borderId="0" xfId="12" applyFont="1" applyFill="1" applyAlignment="1">
      <alignment horizontal="center" vertical="center"/>
    </xf>
    <xf numFmtId="0" fontId="26" fillId="10" borderId="41" xfId="12" applyFont="1" applyFill="1" applyBorder="1" applyAlignment="1">
      <alignment horizontal="center" vertical="center"/>
    </xf>
    <xf numFmtId="0" fontId="26" fillId="10" borderId="109" xfId="12" applyFont="1" applyFill="1" applyBorder="1" applyAlignment="1">
      <alignment horizontal="center" vertical="center"/>
    </xf>
    <xf numFmtId="0" fontId="26" fillId="10" borderId="39" xfId="12" applyFont="1" applyFill="1" applyBorder="1" applyAlignment="1">
      <alignment horizontal="center" vertical="center"/>
    </xf>
    <xf numFmtId="0" fontId="26" fillId="10" borderId="11" xfId="12" applyFont="1" applyFill="1" applyBorder="1" applyAlignment="1">
      <alignment horizontal="center" vertical="center"/>
    </xf>
    <xf numFmtId="0" fontId="26" fillId="10" borderId="40" xfId="12" applyFont="1" applyFill="1" applyBorder="1" applyAlignment="1">
      <alignment horizontal="center" vertical="center"/>
    </xf>
    <xf numFmtId="0" fontId="24" fillId="5" borderId="38" xfId="12" applyFont="1" applyFill="1" applyBorder="1" applyAlignment="1">
      <alignment horizontal="center" vertical="center"/>
    </xf>
    <xf numFmtId="0" fontId="24" fillId="0" borderId="41" xfId="12" applyFont="1" applyBorder="1" applyAlignment="1">
      <alignment horizontal="center" vertical="center"/>
    </xf>
    <xf numFmtId="0" fontId="24" fillId="0" borderId="0" xfId="12" applyFont="1" applyAlignment="1">
      <alignment horizontal="center" vertical="center"/>
    </xf>
    <xf numFmtId="0" fontId="24" fillId="8" borderId="34" xfId="12" applyFont="1" applyFill="1" applyBorder="1" applyAlignment="1">
      <alignment horizontal="center" vertical="center" textRotation="90" wrapText="1"/>
    </xf>
    <xf numFmtId="0" fontId="24" fillId="8" borderId="35" xfId="12" applyFont="1" applyFill="1" applyBorder="1" applyAlignment="1">
      <alignment horizontal="center" vertical="center" textRotation="90"/>
    </xf>
    <xf numFmtId="0" fontId="24" fillId="8" borderId="109" xfId="12" applyFont="1" applyFill="1" applyBorder="1" applyAlignment="1">
      <alignment horizontal="center" vertical="center" textRotation="90"/>
    </xf>
    <xf numFmtId="0" fontId="24" fillId="8" borderId="41" xfId="12" applyFont="1" applyFill="1" applyBorder="1" applyAlignment="1">
      <alignment horizontal="center" vertical="center" textRotation="90"/>
    </xf>
    <xf numFmtId="0" fontId="24" fillId="8" borderId="39" xfId="12" applyFont="1" applyFill="1" applyBorder="1" applyAlignment="1">
      <alignment horizontal="center" vertical="center" textRotation="90"/>
    </xf>
    <xf numFmtId="0" fontId="24" fillId="8" borderId="40" xfId="12" applyFont="1" applyFill="1" applyBorder="1" applyAlignment="1">
      <alignment horizontal="center" vertical="center" textRotation="90"/>
    </xf>
    <xf numFmtId="0" fontId="24" fillId="7" borderId="38" xfId="12" applyFont="1" applyFill="1" applyBorder="1" applyAlignment="1">
      <alignment horizontal="center" vertical="center"/>
    </xf>
    <xf numFmtId="0" fontId="24" fillId="6" borderId="38" xfId="12" applyFont="1" applyFill="1" applyBorder="1" applyAlignment="1">
      <alignment horizontal="center" vertical="center"/>
    </xf>
    <xf numFmtId="0" fontId="24" fillId="9" borderId="38" xfId="13" applyFont="1" applyFill="1" applyBorder="1" applyAlignment="1">
      <alignment horizontal="center" vertical="center"/>
    </xf>
    <xf numFmtId="0" fontId="24" fillId="0" borderId="116" xfId="12" applyFont="1" applyBorder="1" applyAlignment="1">
      <alignment horizontal="center" vertical="center"/>
    </xf>
    <xf numFmtId="0" fontId="24" fillId="0" borderId="114" xfId="12" applyFont="1" applyBorder="1" applyAlignment="1">
      <alignment horizontal="center" vertical="center"/>
    </xf>
    <xf numFmtId="0" fontId="24" fillId="0" borderId="112" xfId="12" applyFont="1" applyBorder="1" applyAlignment="1">
      <alignment horizontal="center" vertical="center"/>
    </xf>
    <xf numFmtId="0" fontId="24" fillId="0" borderId="110" xfId="12" applyFont="1" applyBorder="1" applyAlignment="1">
      <alignment horizontal="center" vertical="center"/>
    </xf>
    <xf numFmtId="0" fontId="24" fillId="10" borderId="116" xfId="12" applyFont="1" applyFill="1" applyBorder="1" applyAlignment="1">
      <alignment horizontal="center" vertical="center"/>
    </xf>
    <xf numFmtId="0" fontId="24" fillId="10" borderId="115" xfId="12" applyFont="1" applyFill="1" applyBorder="1" applyAlignment="1">
      <alignment horizontal="center" vertical="center"/>
    </xf>
    <xf numFmtId="0" fontId="24" fillId="10" borderId="114" xfId="12" applyFont="1" applyFill="1" applyBorder="1" applyAlignment="1">
      <alignment horizontal="center" vertical="center"/>
    </xf>
    <xf numFmtId="0" fontId="24" fillId="10" borderId="112" xfId="12" applyFont="1" applyFill="1" applyBorder="1" applyAlignment="1">
      <alignment horizontal="center" vertical="center"/>
    </xf>
    <xf numFmtId="0" fontId="24" fillId="10" borderId="111" xfId="12" applyFont="1" applyFill="1" applyBorder="1" applyAlignment="1">
      <alignment horizontal="center" vertical="center"/>
    </xf>
    <xf numFmtId="0" fontId="24" fillId="10" borderId="110" xfId="12" applyFont="1" applyFill="1" applyBorder="1" applyAlignment="1">
      <alignment horizontal="center" vertical="center"/>
    </xf>
    <xf numFmtId="0" fontId="24" fillId="8" borderId="38" xfId="12" applyFont="1" applyFill="1" applyBorder="1" applyAlignment="1">
      <alignment horizontal="center" vertical="center"/>
    </xf>
    <xf numFmtId="0" fontId="26" fillId="8" borderId="43" xfId="12" applyFont="1" applyFill="1" applyBorder="1" applyAlignment="1">
      <alignment horizontal="center" vertical="center" wrapText="1"/>
    </xf>
    <xf numFmtId="0" fontId="26" fillId="8" borderId="43" xfId="12" applyFont="1" applyFill="1" applyBorder="1" applyAlignment="1">
      <alignment horizontal="center" vertical="center"/>
    </xf>
    <xf numFmtId="0" fontId="24" fillId="9" borderId="38" xfId="12" applyFont="1" applyFill="1" applyBorder="1" applyAlignment="1">
      <alignment horizontal="center" vertical="center"/>
    </xf>
    <xf numFmtId="0" fontId="24" fillId="0" borderId="38" xfId="12" applyFont="1" applyBorder="1" applyAlignment="1">
      <alignment horizontal="center" vertical="center" wrapText="1"/>
    </xf>
    <xf numFmtId="0" fontId="24" fillId="0" borderId="119" xfId="12" applyFont="1" applyBorder="1" applyAlignment="1">
      <alignment horizontal="center" vertical="center" textRotation="255"/>
    </xf>
    <xf numFmtId="0" fontId="24" fillId="0" borderId="42" xfId="12" applyFont="1" applyBorder="1" applyAlignment="1">
      <alignment horizontal="center" vertical="center" textRotation="255"/>
    </xf>
    <xf numFmtId="0" fontId="24" fillId="0" borderId="34" xfId="12" applyFont="1" applyBorder="1" applyAlignment="1">
      <alignment horizontal="center" vertical="center" wrapText="1"/>
    </xf>
    <xf numFmtId="0" fontId="24" fillId="0" borderId="36" xfId="12" applyFont="1" applyBorder="1" applyAlignment="1">
      <alignment horizontal="center" vertical="center" wrapText="1"/>
    </xf>
    <xf numFmtId="0" fontId="24" fillId="0" borderId="35" xfId="12" applyFont="1" applyBorder="1" applyAlignment="1">
      <alignment horizontal="center" vertical="center" wrapText="1"/>
    </xf>
    <xf numFmtId="0" fontId="24" fillId="0" borderId="109" xfId="12" applyFont="1" applyBorder="1" applyAlignment="1">
      <alignment horizontal="center" vertical="center" wrapText="1"/>
    </xf>
    <xf numFmtId="0" fontId="24" fillId="0" borderId="0" xfId="12" applyFont="1" applyAlignment="1">
      <alignment horizontal="center" vertical="center" wrapText="1"/>
    </xf>
    <xf numFmtId="0" fontId="24" fillId="0" borderId="41" xfId="12" applyFont="1" applyBorder="1" applyAlignment="1">
      <alignment horizontal="center" vertical="center" wrapText="1"/>
    </xf>
    <xf numFmtId="0" fontId="24" fillId="0" borderId="39" xfId="12" applyFont="1" applyBorder="1" applyAlignment="1">
      <alignment horizontal="center" vertical="center" wrapText="1"/>
    </xf>
    <xf numFmtId="0" fontId="24" fillId="0" borderId="11" xfId="12" applyFont="1" applyBorder="1" applyAlignment="1">
      <alignment horizontal="center" vertical="center" wrapText="1"/>
    </xf>
    <xf numFmtId="0" fontId="24" fillId="0" borderId="40" xfId="12" applyFont="1" applyBorder="1" applyAlignment="1">
      <alignment horizontal="center" vertical="center" wrapText="1"/>
    </xf>
    <xf numFmtId="0" fontId="26" fillId="0" borderId="119" xfId="12" applyFont="1" applyBorder="1" applyAlignment="1">
      <alignment horizontal="center" vertical="center"/>
    </xf>
    <xf numFmtId="0" fontId="26" fillId="0" borderId="42" xfId="12" applyFont="1" applyBorder="1" applyAlignment="1">
      <alignment horizontal="center" vertical="center"/>
    </xf>
    <xf numFmtId="0" fontId="26" fillId="0" borderId="43" xfId="12" applyFont="1" applyBorder="1" applyAlignment="1">
      <alignment horizontal="center" vertical="center"/>
    </xf>
    <xf numFmtId="0" fontId="24" fillId="9" borderId="34" xfId="12" applyFont="1" applyFill="1" applyBorder="1" applyAlignment="1">
      <alignment horizontal="center" vertical="center"/>
    </xf>
    <xf numFmtId="0" fontId="24" fillId="9" borderId="36" xfId="12" applyFont="1" applyFill="1" applyBorder="1" applyAlignment="1">
      <alignment horizontal="center" vertical="center"/>
    </xf>
    <xf numFmtId="0" fontId="24" fillId="9" borderId="35" xfId="12" applyFont="1" applyFill="1" applyBorder="1" applyAlignment="1">
      <alignment horizontal="center" vertical="center"/>
    </xf>
    <xf numFmtId="0" fontId="24" fillId="9" borderId="109" xfId="12" applyFont="1" applyFill="1" applyBorder="1" applyAlignment="1">
      <alignment horizontal="center" vertical="center"/>
    </xf>
    <xf numFmtId="0" fontId="24" fillId="9" borderId="0" xfId="12" applyFont="1" applyFill="1" applyAlignment="1">
      <alignment horizontal="center" vertical="center"/>
    </xf>
    <xf numFmtId="0" fontId="24" fillId="9" borderId="41" xfId="12" applyFont="1" applyFill="1" applyBorder="1" applyAlignment="1">
      <alignment horizontal="center" vertical="center"/>
    </xf>
    <xf numFmtId="0" fontId="24" fillId="9" borderId="39" xfId="12" applyFont="1" applyFill="1" applyBorder="1" applyAlignment="1">
      <alignment horizontal="center" vertical="center"/>
    </xf>
    <xf numFmtId="0" fontId="24" fillId="9" borderId="11" xfId="12" applyFont="1" applyFill="1" applyBorder="1" applyAlignment="1">
      <alignment horizontal="center" vertical="center"/>
    </xf>
    <xf numFmtId="0" fontId="24" fillId="9" borderId="40" xfId="12" applyFont="1" applyFill="1" applyBorder="1" applyAlignment="1">
      <alignment horizontal="center" vertical="center"/>
    </xf>
    <xf numFmtId="0" fontId="24" fillId="0" borderId="36" xfId="12" applyFont="1" applyBorder="1" applyAlignment="1">
      <alignment horizontal="left" vertical="center" wrapText="1"/>
    </xf>
    <xf numFmtId="0" fontId="24" fillId="0" borderId="122" xfId="12" applyFont="1" applyBorder="1" applyAlignment="1">
      <alignment horizontal="left" vertical="center" wrapText="1"/>
    </xf>
    <xf numFmtId="0" fontId="24" fillId="0" borderId="0" xfId="12" applyFont="1" applyAlignment="1">
      <alignment horizontal="left" vertical="center" wrapText="1"/>
    </xf>
    <xf numFmtId="0" fontId="24" fillId="0" borderId="117" xfId="12" applyFont="1" applyBorder="1" applyAlignment="1">
      <alignment horizontal="left" vertical="center" wrapText="1"/>
    </xf>
    <xf numFmtId="0" fontId="24" fillId="0" borderId="11" xfId="12" applyFont="1" applyBorder="1" applyAlignment="1">
      <alignment horizontal="left" vertical="center" wrapText="1"/>
    </xf>
    <xf numFmtId="0" fontId="24" fillId="0" borderId="120" xfId="12" applyFont="1" applyBorder="1" applyAlignment="1">
      <alignment horizontal="left" vertical="center" wrapText="1"/>
    </xf>
    <xf numFmtId="0" fontId="24" fillId="0" borderId="34" xfId="12" applyFont="1" applyBorder="1" applyAlignment="1">
      <alignment horizontal="left" vertical="center" wrapText="1"/>
    </xf>
    <xf numFmtId="0" fontId="24" fillId="0" borderId="35" xfId="12" applyFont="1" applyBorder="1" applyAlignment="1">
      <alignment horizontal="left" vertical="center" wrapText="1"/>
    </xf>
    <xf numFmtId="0" fontId="24" fillId="0" borderId="109" xfId="12" applyFont="1" applyBorder="1" applyAlignment="1">
      <alignment horizontal="left" vertical="center" wrapText="1"/>
    </xf>
    <xf numFmtId="0" fontId="24" fillId="0" borderId="41" xfId="12" applyFont="1" applyBorder="1" applyAlignment="1">
      <alignment horizontal="left" vertical="center" wrapText="1"/>
    </xf>
    <xf numFmtId="0" fontId="24" fillId="0" borderId="39" xfId="12" applyFont="1" applyBorder="1" applyAlignment="1">
      <alignment horizontal="left" vertical="center" wrapText="1"/>
    </xf>
    <xf numFmtId="0" fontId="24" fillId="0" borderId="40" xfId="12" applyFont="1" applyBorder="1" applyAlignment="1">
      <alignment horizontal="left" vertical="center" wrapText="1"/>
    </xf>
    <xf numFmtId="0" fontId="9" fillId="0" borderId="0" xfId="0" applyFont="1" applyAlignment="1">
      <alignment vertical="top"/>
    </xf>
    <xf numFmtId="0" fontId="9" fillId="0" borderId="0" xfId="0" applyFont="1" applyAlignment="1">
      <alignment horizontal="left" vertical="top" wrapText="1"/>
    </xf>
    <xf numFmtId="0" fontId="9" fillId="0" borderId="0" xfId="0" applyFont="1" applyAlignment="1">
      <alignment horizontal="left" vertical="top" wrapText="1"/>
    </xf>
  </cellXfs>
  <cellStyles count="14">
    <cellStyle name="ハイパーリンク" xfId="1" builtinId="8"/>
    <cellStyle name="ハイパーリンク 2" xfId="5" xr:uid="{00000000-0005-0000-0000-000001000000}"/>
    <cellStyle name="標準" xfId="0" builtinId="0"/>
    <cellStyle name="標準 2" xfId="2" xr:uid="{00000000-0005-0000-0000-000003000000}"/>
    <cellStyle name="標準 2 2" xfId="7" xr:uid="{00000000-0005-0000-0000-000004000000}"/>
    <cellStyle name="標準 3" xfId="6" xr:uid="{00000000-0005-0000-0000-000005000000}"/>
    <cellStyle name="標準 4" xfId="8" xr:uid="{00000000-0005-0000-0000-000006000000}"/>
    <cellStyle name="標準 5" xfId="9" xr:uid="{00000000-0005-0000-0000-000007000000}"/>
    <cellStyle name="標準 6" xfId="10" xr:uid="{00000000-0005-0000-0000-000008000000}"/>
    <cellStyle name="標準 7" xfId="12" xr:uid="{00000000-0005-0000-0000-000009000000}"/>
    <cellStyle name="標準 7 3" xfId="13" xr:uid="{04275843-7E00-40C6-900F-21757781DB34}"/>
    <cellStyle name="標準_エントリー用紙_プログラム用入力フォーム(千歳）" xfId="4" xr:uid="{00000000-0005-0000-0000-00000A000000}"/>
    <cellStyle name="標準_案内用ファイル" xfId="11" xr:uid="{00000000-0005-0000-0000-00000B000000}"/>
    <cellStyle name="標準_平成２１年度第３回北海道カブスリーグU-15開催要項" xfId="3"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43</xdr:col>
      <xdr:colOff>0</xdr:colOff>
      <xdr:row>12</xdr:row>
      <xdr:rowOff>114300</xdr:rowOff>
    </xdr:from>
    <xdr:to>
      <xdr:col>56</xdr:col>
      <xdr:colOff>117475</xdr:colOff>
      <xdr:row>24</xdr:row>
      <xdr:rowOff>38100</xdr:rowOff>
    </xdr:to>
    <xdr:sp macro="" textlink="">
      <xdr:nvSpPr>
        <xdr:cNvPr id="2" name="AutoShape 4">
          <a:extLst>
            <a:ext uri="{FF2B5EF4-FFF2-40B4-BE49-F238E27FC236}">
              <a16:creationId xmlns:a16="http://schemas.microsoft.com/office/drawing/2014/main" id="{00000000-0008-0000-0200-000002000000}"/>
            </a:ext>
          </a:extLst>
        </xdr:cNvPr>
        <xdr:cNvSpPr>
          <a:spLocks noChangeArrowheads="1"/>
        </xdr:cNvSpPr>
      </xdr:nvSpPr>
      <xdr:spPr bwMode="auto">
        <a:xfrm>
          <a:off x="9353550"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54</xdr:col>
      <xdr:colOff>38100</xdr:colOff>
      <xdr:row>4</xdr:row>
      <xdr:rowOff>180975</xdr:rowOff>
    </xdr:from>
    <xdr:to>
      <xdr:col>60</xdr:col>
      <xdr:colOff>66675</xdr:colOff>
      <xdr:row>20</xdr:row>
      <xdr:rowOff>114300</xdr:rowOff>
    </xdr:to>
    <xdr:sp macro="" textlink="">
      <xdr:nvSpPr>
        <xdr:cNvPr id="3" name="AutoShape 1">
          <a:extLst>
            <a:ext uri="{FF2B5EF4-FFF2-40B4-BE49-F238E27FC236}">
              <a16:creationId xmlns:a16="http://schemas.microsoft.com/office/drawing/2014/main" id="{00000000-0008-0000-0200-000003000000}"/>
            </a:ext>
          </a:extLst>
        </xdr:cNvPr>
        <xdr:cNvSpPr>
          <a:spLocks noChangeArrowheads="1"/>
        </xdr:cNvSpPr>
      </xdr:nvSpPr>
      <xdr:spPr bwMode="auto">
        <a:xfrm>
          <a:off x="11906250" y="1438275"/>
          <a:ext cx="14001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31</xdr:col>
      <xdr:colOff>304801</xdr:colOff>
      <xdr:row>7</xdr:row>
      <xdr:rowOff>9525</xdr:rowOff>
    </xdr:from>
    <xdr:to>
      <xdr:col>40</xdr:col>
      <xdr:colOff>200025</xdr:colOff>
      <xdr:row>16</xdr:row>
      <xdr:rowOff>104775</xdr:rowOff>
    </xdr:to>
    <xdr:sp macro="" textlink="">
      <xdr:nvSpPr>
        <xdr:cNvPr id="5" name="AutoShape 4">
          <a:extLst>
            <a:ext uri="{FF2B5EF4-FFF2-40B4-BE49-F238E27FC236}">
              <a16:creationId xmlns:a16="http://schemas.microsoft.com/office/drawing/2014/main" id="{00000000-0008-0000-0200-000005000000}"/>
            </a:ext>
          </a:extLst>
        </xdr:cNvPr>
        <xdr:cNvSpPr>
          <a:spLocks noChangeArrowheads="1"/>
        </xdr:cNvSpPr>
      </xdr:nvSpPr>
      <xdr:spPr bwMode="auto">
        <a:xfrm>
          <a:off x="7477126" y="198120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GK</a:t>
          </a:r>
          <a:r>
            <a:rPr lang="ja-JP" altLang="en-US" sz="1800" b="0" i="0" u="none" strike="noStrike" baseline="0">
              <a:solidFill>
                <a:srgbClr val="000000"/>
              </a:solidFill>
              <a:latin typeface="ＭＳ Ｐゴシック"/>
              <a:ea typeface="ＭＳ Ｐゴシック"/>
            </a:rPr>
            <a:t>を除く</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109</xdr:row>
      <xdr:rowOff>9525</xdr:rowOff>
    </xdr:from>
    <xdr:to>
      <xdr:col>51</xdr:col>
      <xdr:colOff>0</xdr:colOff>
      <xdr:row>116</xdr:row>
      <xdr:rowOff>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85800" y="18697575"/>
          <a:ext cx="34290000" cy="1190625"/>
        </a:xfrm>
        <a:prstGeom prst="rect">
          <a:avLst/>
        </a:prstGeom>
        <a:gradFill>
          <a:gsLst>
            <a:gs pos="0">
              <a:schemeClr val="bg1"/>
            </a:gs>
            <a:gs pos="100000">
              <a:srgbClr val="00B050"/>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219075</xdr:colOff>
      <xdr:row>39</xdr:row>
      <xdr:rowOff>38100</xdr:rowOff>
    </xdr:from>
    <xdr:to>
      <xdr:col>18</xdr:col>
      <xdr:colOff>142875</xdr:colOff>
      <xdr:row>42</xdr:row>
      <xdr:rowOff>76200</xdr:rowOff>
    </xdr:to>
    <xdr:sp macro="" textlink="">
      <xdr:nvSpPr>
        <xdr:cNvPr id="6" name="二等辺三角形 5">
          <a:extLst>
            <a:ext uri="{FF2B5EF4-FFF2-40B4-BE49-F238E27FC236}">
              <a16:creationId xmlns:a16="http://schemas.microsoft.com/office/drawing/2014/main" id="{00000000-0008-0000-0600-000006000000}"/>
            </a:ext>
          </a:extLst>
        </xdr:cNvPr>
        <xdr:cNvSpPr/>
      </xdr:nvSpPr>
      <xdr:spPr>
        <a:xfrm rot="5400000">
          <a:off x="11906250" y="6696075"/>
          <a:ext cx="552450" cy="6096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209550</xdr:colOff>
      <xdr:row>8</xdr:row>
      <xdr:rowOff>28575</xdr:rowOff>
    </xdr:from>
    <xdr:to>
      <xdr:col>18</xdr:col>
      <xdr:colOff>133350</xdr:colOff>
      <xdr:row>11</xdr:row>
      <xdr:rowOff>66675</xdr:rowOff>
    </xdr:to>
    <xdr:sp macro="" textlink="">
      <xdr:nvSpPr>
        <xdr:cNvPr id="7" name="二等辺三角形 6">
          <a:extLst>
            <a:ext uri="{FF2B5EF4-FFF2-40B4-BE49-F238E27FC236}">
              <a16:creationId xmlns:a16="http://schemas.microsoft.com/office/drawing/2014/main" id="{00000000-0008-0000-0600-000007000000}"/>
            </a:ext>
          </a:extLst>
        </xdr:cNvPr>
        <xdr:cNvSpPr/>
      </xdr:nvSpPr>
      <xdr:spPr>
        <a:xfrm rot="5400000">
          <a:off x="11896725" y="1371600"/>
          <a:ext cx="552450" cy="6096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200025</xdr:colOff>
      <xdr:row>78</xdr:row>
      <xdr:rowOff>19050</xdr:rowOff>
    </xdr:from>
    <xdr:to>
      <xdr:col>18</xdr:col>
      <xdr:colOff>123825</xdr:colOff>
      <xdr:row>81</xdr:row>
      <xdr:rowOff>57150</xdr:rowOff>
    </xdr:to>
    <xdr:sp macro="" textlink="">
      <xdr:nvSpPr>
        <xdr:cNvPr id="8" name="二等辺三角形 7">
          <a:extLst>
            <a:ext uri="{FF2B5EF4-FFF2-40B4-BE49-F238E27FC236}">
              <a16:creationId xmlns:a16="http://schemas.microsoft.com/office/drawing/2014/main" id="{00000000-0008-0000-0600-000008000000}"/>
            </a:ext>
          </a:extLst>
        </xdr:cNvPr>
        <xdr:cNvSpPr/>
      </xdr:nvSpPr>
      <xdr:spPr>
        <a:xfrm rot="5400000">
          <a:off x="11887200" y="13363575"/>
          <a:ext cx="552450" cy="609600"/>
        </a:xfrm>
        <a:prstGeom prst="triangle">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32</xdr:col>
      <xdr:colOff>19050</xdr:colOff>
      <xdr:row>4</xdr:row>
      <xdr:rowOff>28575</xdr:rowOff>
    </xdr:from>
    <xdr:ext cx="771526" cy="790576"/>
    <xdr:pic>
      <xdr:nvPicPr>
        <xdr:cNvPr id="9" name="図 8">
          <a:extLst>
            <a:ext uri="{FF2B5EF4-FFF2-40B4-BE49-F238E27FC236}">
              <a16:creationId xmlns:a16="http://schemas.microsoft.com/office/drawing/2014/main" id="{00000000-0008-0000-0600-000009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96" t="12085" r="30019" b="14200"/>
        <a:stretch/>
      </xdr:blipFill>
      <xdr:spPr bwMode="auto">
        <a:xfrm>
          <a:off x="8858250" y="371475"/>
          <a:ext cx="771526" cy="790576"/>
        </a:xfrm>
        <a:prstGeom prst="rect">
          <a:avLst/>
        </a:prstGeom>
        <a:ln>
          <a:noFill/>
        </a:ln>
        <a:extLst>
          <a:ext uri="{53640926-AAD7-44D8-BBD7-CCE9431645EC}">
            <a14:shadowObscured xmlns:a14="http://schemas.microsoft.com/office/drawing/2010/main"/>
          </a:ext>
        </a:extLst>
      </xdr:spPr>
    </xdr:pic>
    <xdr:clientData/>
  </xdr:oneCellAnchor>
  <xdr:oneCellAnchor>
    <xdr:from>
      <xdr:col>1</xdr:col>
      <xdr:colOff>57150</xdr:colOff>
      <xdr:row>92</xdr:row>
      <xdr:rowOff>9525</xdr:rowOff>
    </xdr:from>
    <xdr:ext cx="1019175" cy="840899"/>
    <xdr:pic>
      <xdr:nvPicPr>
        <xdr:cNvPr id="10" name="図 9" descr="G:\２００５－２０１２\２０１１（Ｈ２３）\04 SOCCER\画像類\hokkaido.jpg">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42950" y="18183225"/>
          <a:ext cx="1019175" cy="840899"/>
        </a:xfrm>
        <a:prstGeom prst="rect">
          <a:avLst/>
        </a:prstGeom>
        <a:ln>
          <a:noFill/>
        </a:ln>
        <a:effectLst>
          <a:outerShdw blurRad="292100" dist="139700" dir="2700000" algn="tl" rotWithShape="0">
            <a:srgbClr val="333333">
              <a:alpha val="65000"/>
            </a:srgbClr>
          </a:outerShdw>
        </a:effectLst>
        <a:scene3d>
          <a:camera prst="orthographicFront"/>
          <a:lightRig rig="threePt" dir="t"/>
        </a:scene3d>
        <a:sp3d>
          <a:bevelT/>
        </a:sp3d>
      </xdr:spPr>
    </xdr:pic>
    <xdr:clientData/>
  </xdr:oneCellAnchor>
  <xdr:twoCellAnchor>
    <xdr:from>
      <xdr:col>47</xdr:col>
      <xdr:colOff>209550</xdr:colOff>
      <xdr:row>106</xdr:row>
      <xdr:rowOff>28575</xdr:rowOff>
    </xdr:from>
    <xdr:to>
      <xdr:col>50</xdr:col>
      <xdr:colOff>172875</xdr:colOff>
      <xdr:row>115</xdr:row>
      <xdr:rowOff>49050</xdr:rowOff>
    </xdr:to>
    <xdr:sp macro="" textlink="">
      <xdr:nvSpPr>
        <xdr:cNvPr id="11" name="円/楕円 2">
          <a:extLst>
            <a:ext uri="{FF2B5EF4-FFF2-40B4-BE49-F238E27FC236}">
              <a16:creationId xmlns:a16="http://schemas.microsoft.com/office/drawing/2014/main" id="{00000000-0008-0000-0600-00000B000000}"/>
            </a:ext>
          </a:extLst>
        </xdr:cNvPr>
        <xdr:cNvSpPr/>
      </xdr:nvSpPr>
      <xdr:spPr>
        <a:xfrm>
          <a:off x="32442150" y="18202275"/>
          <a:ext cx="2020725" cy="1563525"/>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47</xdr:col>
      <xdr:colOff>209550</xdr:colOff>
      <xdr:row>106</xdr:row>
      <xdr:rowOff>38099</xdr:rowOff>
    </xdr:from>
    <xdr:ext cx="792000" cy="792000"/>
    <xdr:pic>
      <xdr:nvPicPr>
        <xdr:cNvPr id="12" name="図 11" descr="G:\２００５－２０１２\２０１１（Ｈ２３）\04 SOCCER\画像類\U15ワッペン①.jpg">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442150" y="18211799"/>
          <a:ext cx="792000" cy="792000"/>
        </a:xfrm>
        <a:prstGeom prst="rect">
          <a:avLst/>
        </a:prstGeom>
        <a:noFill/>
        <a:ln>
          <a:noFill/>
        </a:ln>
      </xdr:spPr>
    </xdr:pic>
    <xdr:clientData/>
  </xdr:oneCellAnchor>
  <xdr:twoCellAnchor>
    <xdr:from>
      <xdr:col>1</xdr:col>
      <xdr:colOff>9525</xdr:colOff>
      <xdr:row>108</xdr:row>
      <xdr:rowOff>66675</xdr:rowOff>
    </xdr:from>
    <xdr:to>
      <xdr:col>51</xdr:col>
      <xdr:colOff>0</xdr:colOff>
      <xdr:row>114</xdr:row>
      <xdr:rowOff>76200</xdr:rowOff>
    </xdr:to>
    <xdr:sp macro="" textlink="">
      <xdr:nvSpPr>
        <xdr:cNvPr id="13" name="テキスト ボックス 12">
          <a:extLst>
            <a:ext uri="{FF2B5EF4-FFF2-40B4-BE49-F238E27FC236}">
              <a16:creationId xmlns:a16="http://schemas.microsoft.com/office/drawing/2014/main" id="{00000000-0008-0000-0600-00000D000000}"/>
            </a:ext>
          </a:extLst>
        </xdr:cNvPr>
        <xdr:cNvSpPr txBox="1"/>
      </xdr:nvSpPr>
      <xdr:spPr>
        <a:xfrm>
          <a:off x="695325" y="18583275"/>
          <a:ext cx="34280475" cy="1038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3200" b="1" i="1" baseline="0">
              <a:ln>
                <a:solidFill>
                  <a:srgbClr val="00B050"/>
                </a:solidFill>
              </a:ln>
              <a:solidFill>
                <a:schemeClr val="bg1"/>
              </a:solidFill>
              <a:effectLst>
                <a:glow rad="101600">
                  <a:srgbClr val="66FF66">
                    <a:alpha val="40000"/>
                  </a:srgbClr>
                </a:glow>
                <a:outerShdw blurRad="50800" dist="38100" dir="2700000" algn="tl" rotWithShape="0">
                  <a:schemeClr val="tx1">
                    <a:alpha val="40000"/>
                  </a:schemeClr>
                </a:outerShdw>
              </a:effectLst>
              <a:latin typeface="Cooper Black" panose="0208090404030B020404" pitchFamily="18" charset="0"/>
              <a:ea typeface="HG丸ｺﾞｼｯｸM-PRO" panose="020F0600000000000000" pitchFamily="50" charset="-128"/>
            </a:rPr>
            <a:t>Asahikawa F.A.  U-15    System  for  Entry-Match  </a:t>
          </a:r>
          <a:endParaRPr kumimoji="1" lang="ja-JP" altLang="en-US" sz="3200" b="1" i="1">
            <a:ln>
              <a:solidFill>
                <a:srgbClr val="00B050"/>
              </a:solidFill>
            </a:ln>
            <a:solidFill>
              <a:schemeClr val="bg1"/>
            </a:solidFill>
            <a:effectLst>
              <a:glow rad="101600">
                <a:srgbClr val="66FF66">
                  <a:alpha val="40000"/>
                </a:srgbClr>
              </a:glow>
              <a:outerShdw blurRad="50800" dist="38100" dir="2700000" algn="tl" rotWithShape="0">
                <a:schemeClr val="tx1">
                  <a:alpha val="40000"/>
                </a:schemeClr>
              </a:outerShdw>
            </a:effectLst>
            <a:latin typeface="Cooper Black" panose="0208090404030B020404" pitchFamily="18" charset="0"/>
            <a:ea typeface="HG丸ｺﾞｼｯｸM-PRO" panose="020F0600000000000000" pitchFamily="50" charset="-128"/>
          </a:endParaRPr>
        </a:p>
      </xdr:txBody>
    </xdr:sp>
    <xdr:clientData/>
  </xdr:twoCellAnchor>
  <xdr:oneCellAnchor>
    <xdr:from>
      <xdr:col>37</xdr:col>
      <xdr:colOff>19050</xdr:colOff>
      <xdr:row>49</xdr:row>
      <xdr:rowOff>38100</xdr:rowOff>
    </xdr:from>
    <xdr:ext cx="771526" cy="790576"/>
    <xdr:pic>
      <xdr:nvPicPr>
        <xdr:cNvPr id="18" name="図 17">
          <a:extLst>
            <a:ext uri="{FF2B5EF4-FFF2-40B4-BE49-F238E27FC236}">
              <a16:creationId xmlns:a16="http://schemas.microsoft.com/office/drawing/2014/main" id="{00000000-0008-0000-0600-00001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196" t="12085" r="30019" b="14200"/>
        <a:stretch/>
      </xdr:blipFill>
      <xdr:spPr bwMode="auto">
        <a:xfrm>
          <a:off x="12172950" y="4238625"/>
          <a:ext cx="771526" cy="790576"/>
        </a:xfrm>
        <a:prstGeom prst="rect">
          <a:avLst/>
        </a:prstGeom>
        <a:ln>
          <a:noFill/>
        </a:ln>
        <a:extLst>
          <a:ext uri="{53640926-AAD7-44D8-BBD7-CCE9431645EC}">
            <a14:shadowObscured xmlns:a14="http://schemas.microsoft.com/office/drawing/2010/main"/>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08"/>
  <sheetViews>
    <sheetView tabSelected="1" view="pageLayout" topLeftCell="A67" zoomScaleNormal="100" zoomScaleSheetLayoutView="100" workbookViewId="0">
      <selection activeCell="B68" sqref="B68:AH69"/>
    </sheetView>
  </sheetViews>
  <sheetFormatPr defaultColWidth="3.625" defaultRowHeight="20.25" customHeight="1"/>
  <cols>
    <col min="1" max="16384" width="3.625" style="59"/>
  </cols>
  <sheetData>
    <row r="1" spans="1:34" ht="20.25" customHeight="1">
      <c r="A1" s="59" t="s">
        <v>0</v>
      </c>
    </row>
    <row r="2" spans="1:34" ht="20.25" customHeight="1">
      <c r="A2" s="59" t="s">
        <v>1</v>
      </c>
      <c r="H2" s="59" t="s">
        <v>3</v>
      </c>
    </row>
    <row r="3" spans="1:34" ht="20.25" customHeight="1">
      <c r="A3" s="59" t="s">
        <v>2</v>
      </c>
    </row>
    <row r="4" spans="1:34" ht="20.25" customHeight="1">
      <c r="Y4" s="59" t="s">
        <v>40</v>
      </c>
    </row>
    <row r="5" spans="1:34" ht="20.25" customHeight="1">
      <c r="AA5" s="59" t="s">
        <v>307</v>
      </c>
    </row>
    <row r="6" spans="1:34" ht="20.25" customHeight="1">
      <c r="Y6" s="59" t="s">
        <v>4</v>
      </c>
    </row>
    <row r="7" spans="1:34" ht="20.25" customHeight="1">
      <c r="AA7" s="59" t="s">
        <v>41</v>
      </c>
    </row>
    <row r="8" spans="1:34" ht="10.5" customHeight="1"/>
    <row r="9" spans="1:34" ht="20.25" customHeight="1">
      <c r="A9" s="130" t="s">
        <v>297</v>
      </c>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row>
    <row r="10" spans="1:34" ht="3.75" customHeight="1">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row>
    <row r="11" spans="1:34" ht="14.25" customHeight="1"/>
    <row r="12" spans="1:34" ht="20.25" customHeight="1">
      <c r="B12" s="59" t="s">
        <v>5</v>
      </c>
    </row>
    <row r="13" spans="1:34" ht="11.25" customHeight="1"/>
    <row r="14" spans="1:34" ht="20.25" customHeight="1">
      <c r="A14" s="59">
        <v>1</v>
      </c>
      <c r="C14" s="59" t="s">
        <v>27</v>
      </c>
      <c r="F14" s="131" t="s">
        <v>42</v>
      </c>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row>
    <row r="15" spans="1:34" ht="20.25" customHeight="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row>
    <row r="16" spans="1:34" ht="12.75" customHeight="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row>
    <row r="17" spans="1:44" ht="11.25" customHeight="1"/>
    <row r="18" spans="1:44" ht="35.25" customHeight="1">
      <c r="A18" s="59">
        <v>2</v>
      </c>
      <c r="C18" s="59" t="s">
        <v>28</v>
      </c>
      <c r="F18" s="131" t="s">
        <v>65</v>
      </c>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row>
    <row r="19" spans="1:44" ht="10.5" customHeight="1"/>
    <row r="20" spans="1:44" ht="20.25" customHeight="1">
      <c r="A20" s="59">
        <v>3</v>
      </c>
      <c r="C20" s="59" t="s">
        <v>6</v>
      </c>
      <c r="F20" s="59" t="s">
        <v>7</v>
      </c>
    </row>
    <row r="21" spans="1:44" ht="10.5" customHeight="1"/>
    <row r="22" spans="1:44" ht="20.25" customHeight="1">
      <c r="A22" s="59">
        <v>4</v>
      </c>
      <c r="C22" s="59" t="s">
        <v>8</v>
      </c>
      <c r="F22" s="59" t="s">
        <v>43</v>
      </c>
    </row>
    <row r="23" spans="1:44" ht="20.25" customHeight="1">
      <c r="F23" s="59" t="s">
        <v>9</v>
      </c>
    </row>
    <row r="24" spans="1:44" ht="9" customHeight="1">
      <c r="AP24" s="59" t="s">
        <v>11</v>
      </c>
      <c r="AR24" s="59" t="s">
        <v>25</v>
      </c>
    </row>
    <row r="25" spans="1:44" ht="20.25" customHeight="1">
      <c r="A25" s="59">
        <v>5</v>
      </c>
      <c r="C25" s="59" t="s">
        <v>32</v>
      </c>
      <c r="F25" s="59" t="s">
        <v>44</v>
      </c>
      <c r="S25" s="59" t="s">
        <v>124</v>
      </c>
    </row>
    <row r="26" spans="1:44" ht="10.5" customHeight="1"/>
    <row r="27" spans="1:44" ht="20.25" customHeight="1">
      <c r="A27" s="59">
        <v>6</v>
      </c>
      <c r="C27" s="59" t="s">
        <v>10</v>
      </c>
      <c r="F27" s="59" t="s">
        <v>298</v>
      </c>
      <c r="AP27" s="59" t="s">
        <v>45</v>
      </c>
      <c r="AR27" s="59" t="s">
        <v>26</v>
      </c>
    </row>
    <row r="28" spans="1:44" ht="10.5" customHeight="1"/>
    <row r="29" spans="1:44" ht="40.5" customHeight="1">
      <c r="A29" s="59">
        <v>7</v>
      </c>
      <c r="C29" s="59" t="s">
        <v>12</v>
      </c>
      <c r="F29" s="119" t="s">
        <v>125</v>
      </c>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row>
    <row r="30" spans="1:44" ht="10.5" customHeight="1"/>
    <row r="31" spans="1:44" ht="20.25" customHeight="1">
      <c r="A31" s="59">
        <v>8</v>
      </c>
      <c r="C31" s="59" t="s">
        <v>13</v>
      </c>
    </row>
    <row r="32" spans="1:44" ht="60.75" customHeight="1">
      <c r="B32" s="59" t="s">
        <v>46</v>
      </c>
      <c r="C32" s="119" t="s">
        <v>285</v>
      </c>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row>
    <row r="33" spans="1:34" ht="20.25" customHeight="1">
      <c r="B33" s="59" t="s">
        <v>47</v>
      </c>
      <c r="C33" s="119" t="s">
        <v>286</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row>
    <row r="34" spans="1:34" ht="26.25" customHeight="1">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row>
    <row r="35" spans="1:34" ht="61.5" customHeight="1">
      <c r="B35" s="59" t="s">
        <v>48</v>
      </c>
      <c r="C35" s="119" t="s">
        <v>299</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row>
    <row r="36" spans="1:34" ht="35.25" customHeight="1">
      <c r="B36" s="59" t="s">
        <v>50</v>
      </c>
      <c r="C36" s="119" t="s">
        <v>49</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row>
    <row r="37" spans="1:34" ht="35.25" customHeight="1">
      <c r="B37" s="59" t="s">
        <v>52</v>
      </c>
      <c r="C37" s="119" t="s">
        <v>51</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row>
    <row r="38" spans="1:34" ht="20.25" customHeight="1">
      <c r="B38" s="59" t="s">
        <v>53</v>
      </c>
      <c r="C38" s="119" t="s">
        <v>300</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row>
    <row r="39" spans="1:34" ht="39" customHeight="1">
      <c r="B39" s="59" t="s">
        <v>54</v>
      </c>
      <c r="C39" s="119" t="s">
        <v>121</v>
      </c>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row>
    <row r="40" spans="1:34" ht="27.75" customHeight="1">
      <c r="B40" s="59" t="s">
        <v>120</v>
      </c>
      <c r="C40" s="119" t="s">
        <v>287</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row>
    <row r="41" spans="1:34" ht="21.75" customHeight="1">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row>
    <row r="42" spans="1:34" ht="20.25" customHeight="1">
      <c r="B42" s="59" t="s">
        <v>55</v>
      </c>
      <c r="C42" s="119" t="s">
        <v>56</v>
      </c>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row>
    <row r="43" spans="1:34" ht="57.75" customHeight="1">
      <c r="B43" s="59" t="s">
        <v>171</v>
      </c>
      <c r="C43" s="119" t="s">
        <v>221</v>
      </c>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row>
    <row r="44" spans="1:34" ht="18.75" customHeight="1">
      <c r="A44" s="59">
        <v>9</v>
      </c>
      <c r="C44" s="60" t="s">
        <v>226</v>
      </c>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row>
    <row r="45" spans="1:34" ht="39.75" customHeight="1">
      <c r="B45" s="59" t="s">
        <v>231</v>
      </c>
      <c r="C45" s="132" t="s">
        <v>277</v>
      </c>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row>
    <row r="46" spans="1:34" ht="18.75" customHeight="1">
      <c r="B46" s="59" t="s">
        <v>47</v>
      </c>
      <c r="C46" s="70" t="s">
        <v>227</v>
      </c>
      <c r="D46" s="61"/>
      <c r="E46" s="61"/>
      <c r="F46" s="61"/>
      <c r="G46" s="61"/>
      <c r="H46" s="61"/>
      <c r="I46" s="6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row>
    <row r="47" spans="1:34" ht="18.75" customHeight="1">
      <c r="B47" s="59" t="s">
        <v>232</v>
      </c>
      <c r="C47" s="70" t="s">
        <v>228</v>
      </c>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row>
    <row r="48" spans="1:34" ht="18.75" customHeight="1">
      <c r="B48" s="59" t="s">
        <v>233</v>
      </c>
      <c r="C48" s="70" t="s">
        <v>229</v>
      </c>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row>
    <row r="49" spans="1:39" ht="18.75" customHeight="1">
      <c r="B49" s="59" t="s">
        <v>234</v>
      </c>
      <c r="C49" s="70" t="s">
        <v>230</v>
      </c>
      <c r="D49" s="61"/>
      <c r="E49" s="61"/>
      <c r="F49" s="61"/>
      <c r="G49" s="61"/>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row>
    <row r="50" spans="1:39" ht="21" customHeight="1">
      <c r="C50" s="104" t="s">
        <v>278</v>
      </c>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M50" s="70"/>
    </row>
    <row r="51" spans="1:39" ht="18.75" customHeight="1">
      <c r="C51" s="101" t="s">
        <v>279</v>
      </c>
      <c r="D51" s="102"/>
      <c r="E51" s="102"/>
      <c r="F51" s="102"/>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M51" s="70"/>
    </row>
    <row r="52" spans="1:39" ht="18.75" customHeight="1">
      <c r="C52" s="101" t="s">
        <v>280</v>
      </c>
      <c r="D52" s="102"/>
      <c r="E52" s="102"/>
      <c r="F52" s="102"/>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M52" s="70"/>
    </row>
    <row r="53" spans="1:39" ht="63.75" customHeight="1">
      <c r="C53" s="135" t="s">
        <v>281</v>
      </c>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60"/>
      <c r="AM53" s="70"/>
    </row>
    <row r="54" spans="1:39" ht="7.5" customHeight="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row>
    <row r="55" spans="1:39" ht="20.25" customHeight="1">
      <c r="A55" s="59">
        <v>10</v>
      </c>
      <c r="C55" s="119" t="s">
        <v>14</v>
      </c>
      <c r="D55" s="119"/>
      <c r="E55" s="119"/>
      <c r="F55" s="119"/>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row>
    <row r="56" spans="1:39" ht="20.25" customHeight="1">
      <c r="B56" s="118" t="s">
        <v>46</v>
      </c>
      <c r="C56" s="119" t="s">
        <v>57</v>
      </c>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row>
    <row r="57" spans="1:39" ht="20.25" customHeight="1">
      <c r="B57" s="118"/>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row>
    <row r="58" spans="1:39" ht="20.25" customHeight="1">
      <c r="B58" s="59" t="s">
        <v>47</v>
      </c>
      <c r="C58" s="119" t="s">
        <v>29</v>
      </c>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row>
    <row r="59" spans="1:39" ht="20.25" customHeight="1">
      <c r="B59" s="59" t="s">
        <v>48</v>
      </c>
      <c r="C59" s="59" t="s">
        <v>58</v>
      </c>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row>
    <row r="60" spans="1:39" ht="36.75" customHeight="1">
      <c r="B60" s="59" t="s">
        <v>50</v>
      </c>
      <c r="C60" s="119" t="s">
        <v>282</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row>
    <row r="61" spans="1:39" ht="20.25" customHeight="1">
      <c r="B61" s="59" t="s">
        <v>123</v>
      </c>
      <c r="C61" s="119" t="s">
        <v>85</v>
      </c>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row>
    <row r="62" spans="1:39" ht="23.25" customHeight="1">
      <c r="B62" s="59" t="s">
        <v>53</v>
      </c>
      <c r="C62" s="119" t="s">
        <v>225</v>
      </c>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row>
    <row r="63" spans="1:39" ht="20.25" customHeight="1">
      <c r="B63" s="59" t="s">
        <v>276</v>
      </c>
      <c r="C63" s="119" t="s">
        <v>301</v>
      </c>
      <c r="D63" s="119"/>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row>
    <row r="64" spans="1:39" ht="20.25" customHeight="1">
      <c r="C64" s="122" t="s">
        <v>288</v>
      </c>
      <c r="D64" s="122"/>
      <c r="E64" s="122"/>
      <c r="F64" s="122"/>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76" ht="30.75" customHeight="1">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76" ht="15" customHeight="1">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row>
    <row r="67" spans="1:76" ht="20.25" customHeight="1">
      <c r="A67" s="59">
        <v>11</v>
      </c>
      <c r="C67" s="63" t="s">
        <v>222</v>
      </c>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row>
    <row r="68" spans="1:76" ht="86.25" customHeight="1">
      <c r="B68" s="126" t="s">
        <v>305</v>
      </c>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row>
    <row r="69" spans="1:76" ht="104.25" customHeight="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row>
    <row r="70" spans="1:76" ht="18" customHeight="1">
      <c r="B70" s="103" t="s">
        <v>235</v>
      </c>
      <c r="C70" s="101" t="s">
        <v>283</v>
      </c>
      <c r="D70" s="104"/>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row>
    <row r="71" spans="1:76" ht="18" customHeight="1">
      <c r="B71" s="103" t="s">
        <v>236</v>
      </c>
      <c r="C71" s="101" t="s">
        <v>284</v>
      </c>
      <c r="D71" s="104"/>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row>
    <row r="72" spans="1:76" ht="18" customHeight="1">
      <c r="B72" s="103" t="s">
        <v>237</v>
      </c>
      <c r="C72" s="101" t="s">
        <v>238</v>
      </c>
      <c r="D72" s="104"/>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row>
    <row r="73" spans="1:76" ht="6.75" customHeight="1"/>
    <row r="74" spans="1:76" ht="20.25" customHeight="1">
      <c r="A74" s="59">
        <v>12</v>
      </c>
      <c r="C74" s="59" t="s">
        <v>15</v>
      </c>
      <c r="H74" s="64" t="s">
        <v>296</v>
      </c>
      <c r="AN74" s="60"/>
    </row>
    <row r="75" spans="1:76" ht="20.25" customHeight="1">
      <c r="C75" s="59" t="s">
        <v>66</v>
      </c>
      <c r="D75" s="65"/>
      <c r="E75" s="106" t="s">
        <v>302</v>
      </c>
      <c r="F75" s="65"/>
      <c r="G75" s="65"/>
      <c r="H75" s="65"/>
      <c r="I75" s="65"/>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row>
    <row r="76" spans="1:76" s="456" customFormat="1" ht="20.25" customHeight="1">
      <c r="C76" s="123" t="s">
        <v>309</v>
      </c>
      <c r="D76" s="124"/>
      <c r="E76" s="124"/>
      <c r="F76" s="124"/>
      <c r="G76" s="124"/>
      <c r="H76" s="124"/>
      <c r="I76" s="124"/>
      <c r="J76" s="124"/>
      <c r="K76" s="124"/>
      <c r="L76" s="124"/>
      <c r="M76" s="124"/>
      <c r="N76" s="124"/>
      <c r="O76" s="124"/>
      <c r="P76" s="124"/>
      <c r="Q76" s="124"/>
      <c r="R76" s="124"/>
      <c r="S76" s="124"/>
      <c r="T76" s="124"/>
      <c r="U76" s="124"/>
      <c r="V76" s="125"/>
      <c r="W76" s="457"/>
      <c r="X76" s="457"/>
      <c r="Y76" s="457"/>
      <c r="Z76" s="457"/>
      <c r="AA76" s="457"/>
      <c r="AB76" s="457"/>
      <c r="AC76" s="457"/>
      <c r="AD76" s="457"/>
      <c r="AE76" s="457"/>
      <c r="AF76" s="457"/>
      <c r="AG76" s="457"/>
      <c r="AH76" s="457"/>
      <c r="AS76" s="458"/>
      <c r="AT76" s="458"/>
      <c r="AU76" s="458"/>
      <c r="AV76" s="458"/>
      <c r="AW76" s="458"/>
      <c r="AX76" s="458"/>
      <c r="AY76" s="458"/>
      <c r="AZ76" s="458"/>
      <c r="BA76" s="458"/>
      <c r="BB76" s="458"/>
      <c r="BC76" s="458"/>
      <c r="BD76" s="458"/>
      <c r="BE76" s="458"/>
      <c r="BF76" s="458"/>
      <c r="BG76" s="458"/>
      <c r="BH76" s="458"/>
      <c r="BI76" s="458"/>
      <c r="BJ76" s="458"/>
      <c r="BK76" s="458"/>
      <c r="BL76" s="458"/>
      <c r="BM76" s="458"/>
      <c r="BN76" s="458"/>
      <c r="BO76" s="458"/>
      <c r="BP76" s="458"/>
      <c r="BQ76" s="458"/>
      <c r="BR76" s="458"/>
      <c r="BS76" s="458"/>
      <c r="BT76" s="458"/>
      <c r="BU76" s="458"/>
      <c r="BV76" s="458"/>
      <c r="BW76" s="458"/>
      <c r="BX76" s="458"/>
    </row>
    <row r="77" spans="1:76" s="456" customFormat="1" ht="20.25" customHeight="1">
      <c r="C77" s="127" t="s">
        <v>310</v>
      </c>
      <c r="D77" s="128"/>
      <c r="E77" s="128"/>
      <c r="F77" s="128"/>
      <c r="G77" s="128"/>
      <c r="H77" s="128"/>
      <c r="I77" s="128"/>
      <c r="J77" s="128"/>
      <c r="K77" s="128"/>
      <c r="L77" s="128"/>
      <c r="M77" s="128"/>
      <c r="N77" s="128"/>
      <c r="O77" s="128"/>
      <c r="P77" s="128"/>
      <c r="Q77" s="128"/>
      <c r="R77" s="128"/>
      <c r="S77" s="128"/>
      <c r="T77" s="128"/>
      <c r="U77" s="128"/>
      <c r="V77" s="129"/>
      <c r="W77" s="457"/>
      <c r="X77" s="457"/>
      <c r="Y77" s="457"/>
      <c r="Z77" s="457"/>
      <c r="AA77" s="457"/>
      <c r="AB77" s="457"/>
      <c r="AC77" s="457"/>
      <c r="AD77" s="457"/>
      <c r="AE77" s="457"/>
      <c r="AF77" s="457"/>
      <c r="AG77" s="457"/>
      <c r="AH77" s="457"/>
      <c r="AS77" s="458"/>
      <c r="AT77" s="458"/>
      <c r="AU77" s="458"/>
      <c r="AV77" s="458"/>
      <c r="AW77" s="458"/>
      <c r="AX77" s="458"/>
      <c r="AY77" s="458"/>
      <c r="AZ77" s="458"/>
      <c r="BA77" s="458"/>
      <c r="BB77" s="458"/>
      <c r="BC77" s="458"/>
      <c r="BD77" s="458"/>
      <c r="BE77" s="458"/>
      <c r="BF77" s="458"/>
      <c r="BG77" s="458"/>
      <c r="BH77" s="458"/>
      <c r="BI77" s="458"/>
      <c r="BJ77" s="458"/>
      <c r="BK77" s="458"/>
      <c r="BL77" s="458"/>
      <c r="BM77" s="458"/>
      <c r="BN77" s="458"/>
      <c r="BO77" s="458"/>
      <c r="BP77" s="458"/>
      <c r="BQ77" s="458"/>
      <c r="BR77" s="458"/>
      <c r="BS77" s="458"/>
      <c r="BT77" s="458"/>
      <c r="BU77" s="458"/>
      <c r="BV77" s="458"/>
      <c r="BW77" s="458"/>
      <c r="BX77" s="458"/>
    </row>
    <row r="78" spans="1:76" ht="6.75" customHeight="1"/>
    <row r="79" spans="1:76" ht="20.25" customHeight="1">
      <c r="A79" s="59">
        <v>13</v>
      </c>
      <c r="C79" s="59" t="s">
        <v>59</v>
      </c>
    </row>
    <row r="80" spans="1:76" ht="20.25" customHeight="1">
      <c r="B80" s="119" t="s">
        <v>164</v>
      </c>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row>
    <row r="81" spans="1:62" ht="7.5" customHeight="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row>
    <row r="82" spans="1:62" ht="21.75" customHeight="1">
      <c r="A82" s="59">
        <v>14</v>
      </c>
      <c r="C82" s="60" t="s">
        <v>30</v>
      </c>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row>
    <row r="83" spans="1:62" ht="21.75" customHeight="1">
      <c r="B83" s="65" t="s">
        <v>60</v>
      </c>
      <c r="C83" s="60"/>
      <c r="D83" s="133" t="s">
        <v>38</v>
      </c>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row>
    <row r="84" spans="1:62" ht="21.75" customHeight="1">
      <c r="C84" s="60"/>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row>
    <row r="85" spans="1:62" ht="21.75" customHeight="1">
      <c r="B85" s="65" t="s">
        <v>61</v>
      </c>
      <c r="C85" s="60"/>
      <c r="D85" s="133" t="s">
        <v>31</v>
      </c>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row>
    <row r="86" spans="1:62" ht="21.75" customHeight="1">
      <c r="B86" s="65" t="s">
        <v>62</v>
      </c>
      <c r="C86" s="60"/>
      <c r="D86" s="133" t="s">
        <v>122</v>
      </c>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row>
    <row r="87" spans="1:62" ht="21.75" customHeight="1">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row>
    <row r="88" spans="1:62" ht="9" customHeight="1">
      <c r="C88" s="71"/>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67"/>
      <c r="AP88" s="72"/>
      <c r="AQ88" s="72"/>
      <c r="AR88" s="72"/>
      <c r="AS88" s="72"/>
      <c r="AT88" s="72"/>
      <c r="AU88" s="72"/>
      <c r="AV88" s="72"/>
      <c r="AW88" s="72"/>
      <c r="AX88" s="72"/>
      <c r="AY88" s="72"/>
      <c r="AZ88" s="72"/>
      <c r="BA88" s="72"/>
      <c r="BB88" s="72"/>
      <c r="BC88" s="72"/>
      <c r="BD88" s="72"/>
      <c r="BE88" s="72"/>
      <c r="BF88" s="72"/>
      <c r="BG88" s="73"/>
      <c r="BH88" s="73"/>
      <c r="BI88" s="73"/>
      <c r="BJ88" s="73"/>
    </row>
    <row r="89" spans="1:62" ht="18" customHeight="1">
      <c r="A89" s="59">
        <v>15</v>
      </c>
      <c r="C89" s="74" t="s">
        <v>163</v>
      </c>
      <c r="D89" s="75"/>
      <c r="E89" s="75"/>
      <c r="F89" s="75"/>
      <c r="G89" s="74"/>
      <c r="H89" s="73"/>
      <c r="I89" s="72"/>
      <c r="J89" s="72"/>
      <c r="K89" s="72"/>
      <c r="L89" s="72"/>
      <c r="M89" s="72"/>
      <c r="N89" s="72"/>
      <c r="O89" s="72"/>
      <c r="P89" s="72"/>
      <c r="Q89" s="72"/>
      <c r="R89" s="72"/>
      <c r="S89" s="72"/>
      <c r="T89" s="72"/>
      <c r="U89" s="72"/>
      <c r="V89" s="72"/>
      <c r="W89" s="72"/>
      <c r="X89" s="72"/>
      <c r="Y89" s="72"/>
      <c r="Z89" s="73"/>
      <c r="AA89" s="73"/>
      <c r="AB89" s="73"/>
      <c r="AC89" s="73"/>
      <c r="AE89" s="68"/>
      <c r="AF89" s="68"/>
      <c r="AG89" s="68"/>
      <c r="AH89" s="68"/>
    </row>
    <row r="90" spans="1:62" ht="18" customHeight="1">
      <c r="B90" s="65" t="s">
        <v>162</v>
      </c>
      <c r="C90" s="60"/>
      <c r="D90" s="134" t="s">
        <v>223</v>
      </c>
      <c r="E90" s="134"/>
      <c r="F90" s="134"/>
      <c r="G90" s="134"/>
      <c r="H90" s="134"/>
      <c r="I90" s="134"/>
      <c r="J90" s="134"/>
      <c r="K90" s="134"/>
      <c r="L90" s="134"/>
      <c r="M90" s="134"/>
      <c r="N90" s="134"/>
      <c r="O90" s="134"/>
      <c r="P90" s="134"/>
      <c r="Q90" s="134"/>
      <c r="R90" s="134"/>
      <c r="S90" s="134"/>
      <c r="T90" s="134"/>
      <c r="U90" s="134"/>
      <c r="V90" s="134"/>
      <c r="W90" s="134"/>
      <c r="X90" s="134"/>
      <c r="Y90" s="134"/>
      <c r="Z90" s="134"/>
      <c r="AA90" s="134"/>
      <c r="AB90" s="134"/>
      <c r="AC90" s="134"/>
      <c r="AD90" s="134"/>
      <c r="AE90" s="134"/>
      <c r="AF90" s="134"/>
      <c r="AG90" s="134"/>
      <c r="AH90" s="134"/>
    </row>
    <row r="91" spans="1:62" ht="18" customHeight="1">
      <c r="C91" s="60"/>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row>
    <row r="92" spans="1:62" ht="19.5" customHeight="1">
      <c r="C92" s="60"/>
      <c r="D92" s="134"/>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row>
    <row r="93" spans="1:62" ht="7.5" customHeight="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row>
    <row r="94" spans="1:62" ht="20.25" customHeight="1">
      <c r="A94" s="69">
        <v>16</v>
      </c>
      <c r="B94" s="61"/>
      <c r="C94" s="119" t="s">
        <v>16</v>
      </c>
      <c r="D94" s="119"/>
      <c r="E94" s="119"/>
      <c r="F94" s="119"/>
      <c r="G94" s="119"/>
      <c r="H94" s="119"/>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row>
    <row r="95" spans="1:62" ht="30" customHeight="1">
      <c r="B95" s="59" t="s">
        <v>46</v>
      </c>
      <c r="C95" s="119" t="s">
        <v>174</v>
      </c>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row>
    <row r="96" spans="1:62" ht="21.75" customHeight="1">
      <c r="B96" s="59" t="s">
        <v>47</v>
      </c>
      <c r="C96" s="119" t="s">
        <v>308</v>
      </c>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row>
    <row r="97" spans="1:34" ht="20.25" customHeight="1">
      <c r="B97" s="59" t="s">
        <v>48</v>
      </c>
      <c r="C97" s="119" t="s">
        <v>303</v>
      </c>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row>
    <row r="98" spans="1:34" ht="20.25" customHeight="1">
      <c r="B98" s="59" t="s">
        <v>50</v>
      </c>
      <c r="C98" s="119" t="s">
        <v>205</v>
      </c>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row>
    <row r="99" spans="1:34" ht="9" customHeight="1"/>
    <row r="100" spans="1:34" ht="20.25" customHeight="1">
      <c r="A100" s="59">
        <v>17</v>
      </c>
      <c r="C100" s="119" t="s">
        <v>17</v>
      </c>
      <c r="D100" s="119"/>
      <c r="E100" s="119"/>
      <c r="F100" s="119"/>
      <c r="G100" s="119"/>
      <c r="H100" s="119"/>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row>
    <row r="101" spans="1:34" ht="21.75" customHeight="1">
      <c r="C101" s="119" t="s">
        <v>18</v>
      </c>
      <c r="D101" s="119"/>
      <c r="E101" s="119"/>
      <c r="F101" s="119"/>
      <c r="G101" s="119"/>
      <c r="H101" s="119"/>
      <c r="I101" s="119"/>
      <c r="J101" s="119"/>
      <c r="K101" s="119"/>
      <c r="L101" s="119"/>
      <c r="M101" s="119"/>
      <c r="N101" s="119"/>
      <c r="O101" s="119"/>
      <c r="P101" s="119"/>
      <c r="Q101" s="61"/>
      <c r="R101" s="61"/>
      <c r="S101" s="61"/>
      <c r="T101" s="61"/>
      <c r="U101" s="61"/>
      <c r="V101" s="61"/>
      <c r="W101" s="61"/>
      <c r="X101" s="61"/>
      <c r="Y101" s="61"/>
      <c r="Z101" s="61"/>
      <c r="AA101" s="61"/>
      <c r="AB101" s="61"/>
      <c r="AC101" s="61"/>
      <c r="AD101" s="61"/>
      <c r="AE101" s="61"/>
      <c r="AF101" s="61"/>
      <c r="AG101" s="61"/>
      <c r="AH101" s="61"/>
    </row>
    <row r="102" spans="1:34" ht="21.75" customHeight="1">
      <c r="C102" s="121" t="s">
        <v>173</v>
      </c>
      <c r="D102" s="121"/>
      <c r="E102" s="121"/>
      <c r="F102" s="121"/>
      <c r="G102" s="121"/>
      <c r="H102" s="121"/>
      <c r="I102" s="121"/>
      <c r="J102" s="121"/>
      <c r="K102" s="121"/>
      <c r="L102" s="121"/>
      <c r="M102" s="121"/>
      <c r="N102" s="121"/>
      <c r="O102" s="121"/>
      <c r="P102" s="121"/>
      <c r="Q102" s="121"/>
      <c r="R102" s="121"/>
      <c r="S102" s="121"/>
      <c r="T102" s="121"/>
      <c r="U102" s="121"/>
      <c r="V102" s="121"/>
      <c r="W102" s="121"/>
      <c r="X102" s="121"/>
      <c r="Y102" s="121"/>
      <c r="Z102" s="121"/>
      <c r="AA102" s="121"/>
      <c r="AB102" s="121"/>
      <c r="AC102" s="121"/>
      <c r="AD102" s="121"/>
      <c r="AE102" s="121"/>
      <c r="AF102" s="121"/>
      <c r="AG102" s="121"/>
      <c r="AH102" s="121"/>
    </row>
    <row r="103" spans="1:34" ht="20.25" customHeight="1">
      <c r="C103" s="61"/>
      <c r="D103" s="61"/>
      <c r="E103" s="119" t="s">
        <v>63</v>
      </c>
      <c r="F103" s="119"/>
      <c r="G103" s="119"/>
      <c r="H103" s="119"/>
      <c r="I103" s="120" t="s">
        <v>172</v>
      </c>
      <c r="J103" s="120"/>
      <c r="K103" s="120"/>
      <c r="L103" s="120"/>
      <c r="M103" s="120"/>
      <c r="N103" s="120"/>
      <c r="O103" s="120"/>
      <c r="P103" s="120"/>
      <c r="Q103" s="120"/>
      <c r="R103" s="120"/>
      <c r="S103" s="120"/>
      <c r="T103" s="120"/>
      <c r="U103" s="120"/>
      <c r="V103" s="120"/>
      <c r="W103" s="120"/>
      <c r="X103" s="61"/>
      <c r="Y103" s="61" t="s">
        <v>64</v>
      </c>
      <c r="Z103" s="61"/>
      <c r="AB103" s="61"/>
      <c r="AC103" s="61"/>
      <c r="AD103" s="61"/>
      <c r="AE103" s="61"/>
      <c r="AF103" s="61"/>
      <c r="AG103" s="61"/>
      <c r="AH103" s="61"/>
    </row>
    <row r="104" spans="1:34" ht="20.25" customHeight="1">
      <c r="C104" s="61"/>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row>
    <row r="105" spans="1:34" ht="20.25" customHeight="1">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row>
    <row r="106" spans="1:34" ht="20.25" customHeight="1">
      <c r="C106" s="61"/>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row>
    <row r="107" spans="1:34" ht="20.25" customHeight="1">
      <c r="C107" s="119"/>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row>
    <row r="108" spans="1:34" ht="20.25" customHeight="1">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row>
  </sheetData>
  <mergeCells count="45">
    <mergeCell ref="AS76:BX77"/>
    <mergeCell ref="C37:AH37"/>
    <mergeCell ref="C38:AH38"/>
    <mergeCell ref="C39:AH39"/>
    <mergeCell ref="C40:AH41"/>
    <mergeCell ref="C53:AH53"/>
    <mergeCell ref="C42:AH42"/>
    <mergeCell ref="C43:AH43"/>
    <mergeCell ref="B80:AH80"/>
    <mergeCell ref="C97:AH97"/>
    <mergeCell ref="D83:AH84"/>
    <mergeCell ref="C96:AH96"/>
    <mergeCell ref="C95:AH95"/>
    <mergeCell ref="D90:AH92"/>
    <mergeCell ref="D85:AH85"/>
    <mergeCell ref="D86:AH87"/>
    <mergeCell ref="C94:H94"/>
    <mergeCell ref="C55:F55"/>
    <mergeCell ref="C61:AH61"/>
    <mergeCell ref="C62:AH62"/>
    <mergeCell ref="C45:AH45"/>
    <mergeCell ref="C60:AH60"/>
    <mergeCell ref="C36:AH36"/>
    <mergeCell ref="A9:AH10"/>
    <mergeCell ref="F14:AH16"/>
    <mergeCell ref="F18:AH18"/>
    <mergeCell ref="C32:AH32"/>
    <mergeCell ref="C33:AH34"/>
    <mergeCell ref="C35:AH35"/>
    <mergeCell ref="F29:AH29"/>
    <mergeCell ref="B56:B57"/>
    <mergeCell ref="C56:AH57"/>
    <mergeCell ref="C58:AH58"/>
    <mergeCell ref="C107:AH108"/>
    <mergeCell ref="C100:H100"/>
    <mergeCell ref="C101:P101"/>
    <mergeCell ref="E103:H103"/>
    <mergeCell ref="I103:W103"/>
    <mergeCell ref="C102:AH102"/>
    <mergeCell ref="C98:AH98"/>
    <mergeCell ref="C63:AH63"/>
    <mergeCell ref="C64:AH65"/>
    <mergeCell ref="C76:V76"/>
    <mergeCell ref="C77:V77"/>
    <mergeCell ref="B68:AH69"/>
  </mergeCells>
  <phoneticPr fontId="8"/>
  <hyperlinks>
    <hyperlink ref="I103" r:id="rId1" xr:uid="{00000000-0004-0000-0000-000000000000}"/>
  </hyperlinks>
  <printOptions horizontalCentered="1"/>
  <pageMargins left="0.39370078740157483" right="0.39370078740157483" top="0.98425196850393704" bottom="0.98425196850393704" header="0.51181102362204722" footer="0.51181102362204722"/>
  <pageSetup paperSize="9" scale="75" firstPageNumber="8" orientation="portrait" useFirstPageNumber="1" verticalDpi="300" r:id="rId2"/>
  <headerFooter alignWithMargins="0">
    <oddHeader>&amp;R&amp;D</oddHeader>
    <oddFooter>&amp;C旭川・道北地区カブスリーグ開催要項&amp;R-&amp;P--</oddFooter>
  </headerFooter>
  <rowBreaks count="2" manualBreakCount="2">
    <brk id="43" max="33" man="1"/>
    <brk id="81"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8"/>
  <sheetViews>
    <sheetView view="pageBreakPreview" zoomScale="75" zoomScaleSheetLayoutView="75" workbookViewId="0">
      <selection activeCell="A3" sqref="A3:D3"/>
    </sheetView>
  </sheetViews>
  <sheetFormatPr defaultColWidth="11" defaultRowHeight="13.5"/>
  <cols>
    <col min="1" max="29" width="3.25" style="1" customWidth="1"/>
    <col min="30" max="16384" width="11" style="1"/>
  </cols>
  <sheetData>
    <row r="1" spans="1:35" ht="36" customHeight="1">
      <c r="A1" s="264" t="s">
        <v>304</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row>
    <row r="2" spans="1:35" ht="6" customHeight="1" thickBot="1">
      <c r="A2" s="265"/>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row>
    <row r="3" spans="1:35" ht="20.25" customHeight="1">
      <c r="A3" s="254" t="s">
        <v>86</v>
      </c>
      <c r="B3" s="255"/>
      <c r="C3" s="255"/>
      <c r="D3" s="255"/>
      <c r="E3" s="266"/>
      <c r="F3" s="266"/>
      <c r="G3" s="266"/>
      <c r="H3" s="266"/>
      <c r="I3" s="266"/>
      <c r="J3" s="266"/>
      <c r="K3" s="266"/>
      <c r="L3" s="266"/>
      <c r="M3" s="266"/>
      <c r="N3" s="266"/>
      <c r="O3" s="267" t="s">
        <v>87</v>
      </c>
      <c r="P3" s="268"/>
      <c r="Q3" s="268"/>
      <c r="R3" s="268"/>
      <c r="S3" s="268"/>
      <c r="T3" s="268"/>
      <c r="U3" s="268"/>
      <c r="V3" s="268"/>
      <c r="W3" s="266"/>
      <c r="X3" s="269"/>
      <c r="Y3" s="269"/>
      <c r="Z3" s="269"/>
      <c r="AA3" s="269"/>
      <c r="AB3" s="269"/>
      <c r="AC3" s="270"/>
    </row>
    <row r="4" spans="1:35" ht="20.25" customHeight="1">
      <c r="A4" s="271" t="s">
        <v>88</v>
      </c>
      <c r="B4" s="272"/>
      <c r="C4" s="272"/>
      <c r="D4" s="272"/>
      <c r="E4" s="274"/>
      <c r="F4" s="141"/>
      <c r="G4" s="141"/>
      <c r="H4" s="141"/>
      <c r="I4" s="141"/>
      <c r="J4" s="141"/>
      <c r="K4" s="141"/>
      <c r="L4" s="141"/>
      <c r="M4" s="141"/>
      <c r="N4" s="141"/>
      <c r="O4" s="274" t="s">
        <v>89</v>
      </c>
      <c r="P4" s="141"/>
      <c r="Q4" s="141"/>
      <c r="R4" s="77" t="s">
        <v>90</v>
      </c>
      <c r="S4" s="275"/>
      <c r="T4" s="276"/>
      <c r="U4" s="276"/>
      <c r="V4" s="276"/>
      <c r="W4" s="276"/>
      <c r="X4" s="276"/>
      <c r="Y4" s="276"/>
      <c r="Z4" s="276"/>
      <c r="AA4" s="276"/>
      <c r="AB4" s="276"/>
      <c r="AC4" s="277"/>
    </row>
    <row r="5" spans="1:35" ht="20.25" customHeight="1">
      <c r="A5" s="273"/>
      <c r="B5" s="272"/>
      <c r="C5" s="272"/>
      <c r="D5" s="272"/>
      <c r="E5" s="141"/>
      <c r="F5" s="141"/>
      <c r="G5" s="141"/>
      <c r="H5" s="141"/>
      <c r="I5" s="141"/>
      <c r="J5" s="141"/>
      <c r="K5" s="141"/>
      <c r="L5" s="141"/>
      <c r="M5" s="141"/>
      <c r="N5" s="141"/>
      <c r="O5" s="141"/>
      <c r="P5" s="141"/>
      <c r="Q5" s="141"/>
      <c r="R5" s="167"/>
      <c r="S5" s="167"/>
      <c r="T5" s="167"/>
      <c r="U5" s="167"/>
      <c r="V5" s="167"/>
      <c r="W5" s="167"/>
      <c r="X5" s="167"/>
      <c r="Y5" s="167"/>
      <c r="Z5" s="167"/>
      <c r="AA5" s="167"/>
      <c r="AB5" s="167"/>
      <c r="AC5" s="168"/>
    </row>
    <row r="6" spans="1:35" ht="20.25" customHeight="1" thickBot="1">
      <c r="A6" s="191" t="s">
        <v>91</v>
      </c>
      <c r="B6" s="192"/>
      <c r="C6" s="192"/>
      <c r="D6" s="192"/>
      <c r="E6" s="197"/>
      <c r="F6" s="197"/>
      <c r="G6" s="197"/>
      <c r="H6" s="197"/>
      <c r="I6" s="197"/>
      <c r="J6" s="197"/>
      <c r="K6" s="197"/>
      <c r="L6" s="197"/>
      <c r="M6" s="197"/>
      <c r="N6" s="197"/>
      <c r="O6" s="196" t="s">
        <v>92</v>
      </c>
      <c r="P6" s="196"/>
      <c r="Q6" s="196"/>
      <c r="R6" s="196"/>
      <c r="S6" s="197"/>
      <c r="T6" s="197"/>
      <c r="U6" s="197"/>
      <c r="V6" s="197"/>
      <c r="W6" s="196" t="s">
        <v>93</v>
      </c>
      <c r="X6" s="197"/>
      <c r="Y6" s="196"/>
      <c r="Z6" s="197"/>
      <c r="AA6" s="197"/>
      <c r="AB6" s="197"/>
      <c r="AC6" s="198"/>
    </row>
    <row r="7" spans="1:35" ht="7.5" customHeight="1" thickBot="1">
      <c r="A7" s="80"/>
      <c r="B7" s="81"/>
      <c r="C7" s="81"/>
      <c r="D7" s="81"/>
      <c r="E7" s="81"/>
      <c r="F7" s="81"/>
      <c r="G7" s="81"/>
      <c r="H7" s="81"/>
      <c r="I7" s="81"/>
      <c r="J7" s="81"/>
      <c r="K7" s="81"/>
      <c r="L7" s="81"/>
      <c r="M7" s="81"/>
      <c r="N7" s="81"/>
      <c r="O7" s="81"/>
      <c r="P7" s="81"/>
      <c r="Q7" s="81"/>
      <c r="R7" s="81"/>
      <c r="S7" s="81"/>
      <c r="T7" s="81"/>
      <c r="U7" s="81"/>
      <c r="V7" s="81"/>
      <c r="W7" s="82"/>
      <c r="X7" s="82"/>
      <c r="Y7" s="82"/>
      <c r="Z7" s="82"/>
      <c r="AA7" s="82"/>
      <c r="AB7" s="82"/>
      <c r="AC7" s="83"/>
    </row>
    <row r="8" spans="1:35" ht="20.25" customHeight="1">
      <c r="A8" s="254" t="s">
        <v>86</v>
      </c>
      <c r="B8" s="255"/>
      <c r="C8" s="255"/>
      <c r="D8" s="255"/>
      <c r="E8" s="261"/>
      <c r="F8" s="262"/>
      <c r="G8" s="262"/>
      <c r="H8" s="262"/>
      <c r="I8" s="262"/>
      <c r="J8" s="262"/>
      <c r="K8" s="262"/>
      <c r="L8" s="262"/>
      <c r="M8" s="261" t="s">
        <v>165</v>
      </c>
      <c r="N8" s="263"/>
      <c r="O8" s="256" t="s">
        <v>89</v>
      </c>
      <c r="P8" s="257"/>
      <c r="Q8" s="257"/>
      <c r="R8" s="78" t="s">
        <v>90</v>
      </c>
      <c r="S8" s="258"/>
      <c r="T8" s="259"/>
      <c r="U8" s="259"/>
      <c r="V8" s="259"/>
      <c r="W8" s="259"/>
      <c r="X8" s="259"/>
      <c r="Y8" s="259"/>
      <c r="Z8" s="259"/>
      <c r="AA8" s="259"/>
      <c r="AB8" s="259"/>
      <c r="AC8" s="260"/>
      <c r="AI8" s="58" t="s">
        <v>166</v>
      </c>
    </row>
    <row r="9" spans="1:35" ht="20.25" customHeight="1">
      <c r="A9" s="145" t="s">
        <v>94</v>
      </c>
      <c r="B9" s="146"/>
      <c r="C9" s="146"/>
      <c r="D9" s="147"/>
      <c r="E9" s="234"/>
      <c r="F9" s="235"/>
      <c r="G9" s="235"/>
      <c r="H9" s="235"/>
      <c r="I9" s="235"/>
      <c r="J9" s="235"/>
      <c r="K9" s="235"/>
      <c r="L9" s="235"/>
      <c r="M9" s="238"/>
      <c r="N9" s="239"/>
      <c r="O9" s="141"/>
      <c r="P9" s="141"/>
      <c r="Q9" s="141"/>
      <c r="R9" s="167"/>
      <c r="S9" s="167"/>
      <c r="T9" s="167"/>
      <c r="U9" s="167"/>
      <c r="V9" s="167"/>
      <c r="W9" s="167"/>
      <c r="X9" s="167"/>
      <c r="Y9" s="167"/>
      <c r="Z9" s="167"/>
      <c r="AA9" s="167"/>
      <c r="AB9" s="167"/>
      <c r="AC9" s="168"/>
      <c r="AI9" s="58" t="s">
        <v>167</v>
      </c>
    </row>
    <row r="10" spans="1:35" ht="20.25" customHeight="1">
      <c r="A10" s="148"/>
      <c r="B10" s="149"/>
      <c r="C10" s="149"/>
      <c r="D10" s="150"/>
      <c r="E10" s="236"/>
      <c r="F10" s="237"/>
      <c r="G10" s="237"/>
      <c r="H10" s="237"/>
      <c r="I10" s="237"/>
      <c r="J10" s="237"/>
      <c r="K10" s="237"/>
      <c r="L10" s="237"/>
      <c r="M10" s="240"/>
      <c r="N10" s="241"/>
      <c r="O10" s="169" t="s">
        <v>92</v>
      </c>
      <c r="P10" s="169"/>
      <c r="Q10" s="169"/>
      <c r="R10" s="169"/>
      <c r="S10" s="170"/>
      <c r="T10" s="170"/>
      <c r="U10" s="170"/>
      <c r="V10" s="170"/>
      <c r="W10" s="169" t="s">
        <v>93</v>
      </c>
      <c r="X10" s="170"/>
      <c r="Y10" s="169"/>
      <c r="Z10" s="170"/>
      <c r="AA10" s="170"/>
      <c r="AB10" s="170"/>
      <c r="AC10" s="171"/>
      <c r="AI10" s="58" t="s">
        <v>168</v>
      </c>
    </row>
    <row r="11" spans="1:35" ht="20.25" customHeight="1">
      <c r="A11" s="152" t="s">
        <v>95</v>
      </c>
      <c r="B11" s="153"/>
      <c r="C11" s="153"/>
      <c r="D11" s="153"/>
      <c r="E11" s="193"/>
      <c r="F11" s="194"/>
      <c r="G11" s="194"/>
      <c r="H11" s="194"/>
      <c r="I11" s="194"/>
      <c r="J11" s="194"/>
      <c r="K11" s="194"/>
      <c r="L11" s="194"/>
      <c r="M11" s="194"/>
      <c r="N11" s="195"/>
      <c r="O11" s="155" t="s">
        <v>96</v>
      </c>
      <c r="P11" s="154"/>
      <c r="Q11" s="154"/>
      <c r="R11" s="154"/>
      <c r="S11" s="154"/>
      <c r="T11" s="154"/>
      <c r="U11" s="154"/>
      <c r="V11" s="154"/>
      <c r="W11" s="154"/>
      <c r="X11" s="154"/>
      <c r="Y11" s="154"/>
      <c r="Z11" s="154"/>
      <c r="AA11" s="154"/>
      <c r="AB11" s="154"/>
      <c r="AC11" s="156"/>
      <c r="AI11" s="58" t="s">
        <v>169</v>
      </c>
    </row>
    <row r="12" spans="1:35" ht="20.25" customHeight="1">
      <c r="A12" s="136" t="s">
        <v>86</v>
      </c>
      <c r="B12" s="137"/>
      <c r="C12" s="137"/>
      <c r="D12" s="137"/>
      <c r="E12" s="231"/>
      <c r="F12" s="232"/>
      <c r="G12" s="232"/>
      <c r="H12" s="232"/>
      <c r="I12" s="232"/>
      <c r="J12" s="232"/>
      <c r="K12" s="232"/>
      <c r="L12" s="232"/>
      <c r="M12" s="231" t="s">
        <v>165</v>
      </c>
      <c r="N12" s="233"/>
      <c r="O12" s="178" t="s">
        <v>89</v>
      </c>
      <c r="P12" s="242"/>
      <c r="Q12" s="243"/>
      <c r="R12" s="76" t="s">
        <v>90</v>
      </c>
      <c r="S12" s="142"/>
      <c r="T12" s="143"/>
      <c r="U12" s="143"/>
      <c r="V12" s="143"/>
      <c r="W12" s="143"/>
      <c r="X12" s="143"/>
      <c r="Y12" s="143"/>
      <c r="Z12" s="143"/>
      <c r="AA12" s="143"/>
      <c r="AB12" s="143"/>
      <c r="AC12" s="144"/>
      <c r="AE12" s="79" t="str">
        <f>IF(ISBLANK(E13)," ",E13)&amp;AF12&amp;IF(ISBLANK(E17)," ",E17)&amp;AF12&amp;IF(ISBLANK(E21)," ",E21)&amp;AF12&amp;IF(ISBLANK(E25)," ",E25)</f>
        <v xml:space="preserve"> 　 　 　 </v>
      </c>
      <c r="AF12" s="58" t="s">
        <v>240</v>
      </c>
      <c r="AI12" s="58" t="s">
        <v>170</v>
      </c>
    </row>
    <row r="13" spans="1:35" ht="20.25" customHeight="1">
      <c r="A13" s="145" t="s">
        <v>97</v>
      </c>
      <c r="B13" s="146"/>
      <c r="C13" s="146"/>
      <c r="D13" s="147"/>
      <c r="E13" s="234"/>
      <c r="F13" s="235"/>
      <c r="G13" s="235"/>
      <c r="H13" s="235"/>
      <c r="I13" s="235"/>
      <c r="J13" s="235"/>
      <c r="K13" s="235"/>
      <c r="L13" s="235"/>
      <c r="M13" s="238"/>
      <c r="N13" s="239"/>
      <c r="O13" s="244"/>
      <c r="P13" s="245"/>
      <c r="Q13" s="246"/>
      <c r="R13" s="167"/>
      <c r="S13" s="167"/>
      <c r="T13" s="167"/>
      <c r="U13" s="167"/>
      <c r="V13" s="167"/>
      <c r="W13" s="167"/>
      <c r="X13" s="167"/>
      <c r="Y13" s="167"/>
      <c r="Z13" s="167"/>
      <c r="AA13" s="167"/>
      <c r="AB13" s="167"/>
      <c r="AC13" s="168"/>
    </row>
    <row r="14" spans="1:35" ht="20.25" customHeight="1">
      <c r="A14" s="148"/>
      <c r="B14" s="149"/>
      <c r="C14" s="149"/>
      <c r="D14" s="150"/>
      <c r="E14" s="236"/>
      <c r="F14" s="237"/>
      <c r="G14" s="237"/>
      <c r="H14" s="237"/>
      <c r="I14" s="237"/>
      <c r="J14" s="237"/>
      <c r="K14" s="237"/>
      <c r="L14" s="237"/>
      <c r="M14" s="240"/>
      <c r="N14" s="241"/>
      <c r="O14" s="247" t="s">
        <v>92</v>
      </c>
      <c r="P14" s="248"/>
      <c r="Q14" s="249"/>
      <c r="R14" s="247"/>
      <c r="S14" s="250"/>
      <c r="T14" s="250"/>
      <c r="U14" s="250"/>
      <c r="V14" s="251"/>
      <c r="W14" s="247" t="s">
        <v>93</v>
      </c>
      <c r="X14" s="252"/>
      <c r="Y14" s="247"/>
      <c r="Z14" s="250"/>
      <c r="AA14" s="250"/>
      <c r="AB14" s="250"/>
      <c r="AC14" s="253"/>
    </row>
    <row r="15" spans="1:35" ht="20.25" customHeight="1">
      <c r="A15" s="219" t="s">
        <v>95</v>
      </c>
      <c r="B15" s="220"/>
      <c r="C15" s="220"/>
      <c r="D15" s="220"/>
      <c r="E15" s="193"/>
      <c r="F15" s="194"/>
      <c r="G15" s="194"/>
      <c r="H15" s="194"/>
      <c r="I15" s="194"/>
      <c r="J15" s="194"/>
      <c r="K15" s="194"/>
      <c r="L15" s="194"/>
      <c r="M15" s="194"/>
      <c r="N15" s="195"/>
      <c r="O15" s="221" t="s">
        <v>96</v>
      </c>
      <c r="P15" s="222"/>
      <c r="Q15" s="222"/>
      <c r="R15" s="222"/>
      <c r="S15" s="222"/>
      <c r="T15" s="222"/>
      <c r="U15" s="222"/>
      <c r="V15" s="222"/>
      <c r="W15" s="222"/>
      <c r="X15" s="222"/>
      <c r="Y15" s="222"/>
      <c r="Z15" s="222"/>
      <c r="AA15" s="222"/>
      <c r="AB15" s="222"/>
      <c r="AC15" s="223"/>
    </row>
    <row r="16" spans="1:35" ht="20.25" customHeight="1">
      <c r="A16" s="136" t="s">
        <v>86</v>
      </c>
      <c r="B16" s="137"/>
      <c r="C16" s="137"/>
      <c r="D16" s="137"/>
      <c r="E16" s="231"/>
      <c r="F16" s="232"/>
      <c r="G16" s="232"/>
      <c r="H16" s="232"/>
      <c r="I16" s="232"/>
      <c r="J16" s="232"/>
      <c r="K16" s="232"/>
      <c r="L16" s="232"/>
      <c r="M16" s="231" t="s">
        <v>165</v>
      </c>
      <c r="N16" s="233"/>
      <c r="O16" s="178" t="s">
        <v>89</v>
      </c>
      <c r="P16" s="242"/>
      <c r="Q16" s="243"/>
      <c r="R16" s="76" t="s">
        <v>90</v>
      </c>
      <c r="S16" s="142"/>
      <c r="T16" s="143"/>
      <c r="U16" s="143"/>
      <c r="V16" s="143"/>
      <c r="W16" s="143"/>
      <c r="X16" s="143"/>
      <c r="Y16" s="143"/>
      <c r="Z16" s="143"/>
      <c r="AA16" s="143"/>
      <c r="AB16" s="143"/>
      <c r="AC16" s="144"/>
    </row>
    <row r="17" spans="1:32" ht="20.25" customHeight="1">
      <c r="A17" s="145" t="s">
        <v>97</v>
      </c>
      <c r="B17" s="146"/>
      <c r="C17" s="146"/>
      <c r="D17" s="147"/>
      <c r="E17" s="234"/>
      <c r="F17" s="235"/>
      <c r="G17" s="235"/>
      <c r="H17" s="235"/>
      <c r="I17" s="235"/>
      <c r="J17" s="235"/>
      <c r="K17" s="235"/>
      <c r="L17" s="235"/>
      <c r="M17" s="238"/>
      <c r="N17" s="239"/>
      <c r="O17" s="244"/>
      <c r="P17" s="245"/>
      <c r="Q17" s="246"/>
      <c r="R17" s="167"/>
      <c r="S17" s="167"/>
      <c r="T17" s="167"/>
      <c r="U17" s="167"/>
      <c r="V17" s="167"/>
      <c r="W17" s="167"/>
      <c r="X17" s="167"/>
      <c r="Y17" s="167"/>
      <c r="Z17" s="167"/>
      <c r="AA17" s="167"/>
      <c r="AB17" s="167"/>
      <c r="AC17" s="168"/>
    </row>
    <row r="18" spans="1:32" ht="20.25" customHeight="1">
      <c r="A18" s="148"/>
      <c r="B18" s="149"/>
      <c r="C18" s="149"/>
      <c r="D18" s="150"/>
      <c r="E18" s="236"/>
      <c r="F18" s="237"/>
      <c r="G18" s="237"/>
      <c r="H18" s="237"/>
      <c r="I18" s="237"/>
      <c r="J18" s="237"/>
      <c r="K18" s="237"/>
      <c r="L18" s="237"/>
      <c r="M18" s="240"/>
      <c r="N18" s="241"/>
      <c r="O18" s="247" t="s">
        <v>92</v>
      </c>
      <c r="P18" s="248"/>
      <c r="Q18" s="249"/>
      <c r="R18" s="247"/>
      <c r="S18" s="250"/>
      <c r="T18" s="250"/>
      <c r="U18" s="250"/>
      <c r="V18" s="251"/>
      <c r="W18" s="247" t="s">
        <v>93</v>
      </c>
      <c r="X18" s="252"/>
      <c r="Y18" s="247"/>
      <c r="Z18" s="250"/>
      <c r="AA18" s="250"/>
      <c r="AB18" s="250"/>
      <c r="AC18" s="253"/>
    </row>
    <row r="19" spans="1:32" ht="20.25" customHeight="1">
      <c r="A19" s="219" t="s">
        <v>95</v>
      </c>
      <c r="B19" s="220"/>
      <c r="C19" s="220"/>
      <c r="D19" s="220"/>
      <c r="E19" s="193"/>
      <c r="F19" s="194"/>
      <c r="G19" s="194"/>
      <c r="H19" s="194"/>
      <c r="I19" s="194"/>
      <c r="J19" s="194"/>
      <c r="K19" s="194"/>
      <c r="L19" s="194"/>
      <c r="M19" s="194"/>
      <c r="N19" s="195"/>
      <c r="O19" s="221" t="s">
        <v>96</v>
      </c>
      <c r="P19" s="222"/>
      <c r="Q19" s="222"/>
      <c r="R19" s="222"/>
      <c r="S19" s="222"/>
      <c r="T19" s="222"/>
      <c r="U19" s="222"/>
      <c r="V19" s="222"/>
      <c r="W19" s="222"/>
      <c r="X19" s="222"/>
      <c r="Y19" s="222"/>
      <c r="Z19" s="222"/>
      <c r="AA19" s="222"/>
      <c r="AB19" s="222"/>
      <c r="AC19" s="223"/>
    </row>
    <row r="20" spans="1:32" ht="20.25" customHeight="1">
      <c r="A20" s="136" t="s">
        <v>86</v>
      </c>
      <c r="B20" s="137"/>
      <c r="C20" s="137"/>
      <c r="D20" s="137"/>
      <c r="E20" s="231"/>
      <c r="F20" s="232"/>
      <c r="G20" s="232"/>
      <c r="H20" s="232"/>
      <c r="I20" s="232"/>
      <c r="J20" s="232"/>
      <c r="K20" s="232"/>
      <c r="L20" s="232"/>
      <c r="M20" s="231" t="s">
        <v>165</v>
      </c>
      <c r="N20" s="233"/>
      <c r="O20" s="178" t="s">
        <v>89</v>
      </c>
      <c r="P20" s="242"/>
      <c r="Q20" s="243"/>
      <c r="R20" s="76" t="s">
        <v>90</v>
      </c>
      <c r="S20" s="142"/>
      <c r="T20" s="143"/>
      <c r="U20" s="143"/>
      <c r="V20" s="143"/>
      <c r="W20" s="143"/>
      <c r="X20" s="143"/>
      <c r="Y20" s="143"/>
      <c r="Z20" s="143"/>
      <c r="AA20" s="143"/>
      <c r="AB20" s="143"/>
      <c r="AC20" s="144"/>
    </row>
    <row r="21" spans="1:32" ht="20.25" customHeight="1">
      <c r="A21" s="145" t="s">
        <v>97</v>
      </c>
      <c r="B21" s="146"/>
      <c r="C21" s="146"/>
      <c r="D21" s="147"/>
      <c r="E21" s="234"/>
      <c r="F21" s="235"/>
      <c r="G21" s="235"/>
      <c r="H21" s="235"/>
      <c r="I21" s="235"/>
      <c r="J21" s="235"/>
      <c r="K21" s="235"/>
      <c r="L21" s="235"/>
      <c r="M21" s="238"/>
      <c r="N21" s="239"/>
      <c r="O21" s="244"/>
      <c r="P21" s="245"/>
      <c r="Q21" s="246"/>
      <c r="R21" s="167"/>
      <c r="S21" s="167"/>
      <c r="T21" s="167"/>
      <c r="U21" s="167"/>
      <c r="V21" s="167"/>
      <c r="W21" s="167"/>
      <c r="X21" s="167"/>
      <c r="Y21" s="167"/>
      <c r="Z21" s="167"/>
      <c r="AA21" s="167"/>
      <c r="AB21" s="167"/>
      <c r="AC21" s="168"/>
    </row>
    <row r="22" spans="1:32" ht="20.25" customHeight="1">
      <c r="A22" s="148"/>
      <c r="B22" s="149"/>
      <c r="C22" s="149"/>
      <c r="D22" s="150"/>
      <c r="E22" s="236"/>
      <c r="F22" s="237"/>
      <c r="G22" s="237"/>
      <c r="H22" s="237"/>
      <c r="I22" s="237"/>
      <c r="J22" s="237"/>
      <c r="K22" s="237"/>
      <c r="L22" s="237"/>
      <c r="M22" s="240"/>
      <c r="N22" s="241"/>
      <c r="O22" s="247" t="s">
        <v>92</v>
      </c>
      <c r="P22" s="248"/>
      <c r="Q22" s="249"/>
      <c r="R22" s="247"/>
      <c r="S22" s="250"/>
      <c r="T22" s="250"/>
      <c r="U22" s="250"/>
      <c r="V22" s="251"/>
      <c r="W22" s="247" t="s">
        <v>93</v>
      </c>
      <c r="X22" s="252"/>
      <c r="Y22" s="247"/>
      <c r="Z22" s="250"/>
      <c r="AA22" s="250"/>
      <c r="AB22" s="250"/>
      <c r="AC22" s="253"/>
    </row>
    <row r="23" spans="1:32" ht="20.25" customHeight="1">
      <c r="A23" s="219" t="s">
        <v>95</v>
      </c>
      <c r="B23" s="220"/>
      <c r="C23" s="220"/>
      <c r="D23" s="220"/>
      <c r="E23" s="193"/>
      <c r="F23" s="194"/>
      <c r="G23" s="194"/>
      <c r="H23" s="194"/>
      <c r="I23" s="194"/>
      <c r="J23" s="194"/>
      <c r="K23" s="194"/>
      <c r="L23" s="194"/>
      <c r="M23" s="194"/>
      <c r="N23" s="195"/>
      <c r="O23" s="221" t="s">
        <v>96</v>
      </c>
      <c r="P23" s="222"/>
      <c r="Q23" s="222"/>
      <c r="R23" s="222"/>
      <c r="S23" s="222"/>
      <c r="T23" s="222"/>
      <c r="U23" s="222"/>
      <c r="V23" s="222"/>
      <c r="W23" s="222"/>
      <c r="X23" s="222"/>
      <c r="Y23" s="222"/>
      <c r="Z23" s="222"/>
      <c r="AA23" s="222"/>
      <c r="AB23" s="222"/>
      <c r="AC23" s="223"/>
    </row>
    <row r="24" spans="1:32" ht="20.25" customHeight="1">
      <c r="A24" s="224" t="s">
        <v>86</v>
      </c>
      <c r="B24" s="225"/>
      <c r="C24" s="225"/>
      <c r="D24" s="225"/>
      <c r="E24" s="231"/>
      <c r="F24" s="232"/>
      <c r="G24" s="232"/>
      <c r="H24" s="232"/>
      <c r="I24" s="232"/>
      <c r="J24" s="232"/>
      <c r="K24" s="232"/>
      <c r="L24" s="232"/>
      <c r="M24" s="231" t="s">
        <v>165</v>
      </c>
      <c r="N24" s="233"/>
      <c r="O24" s="226" t="s">
        <v>89</v>
      </c>
      <c r="P24" s="227"/>
      <c r="Q24" s="227"/>
      <c r="R24" s="84" t="s">
        <v>90</v>
      </c>
      <c r="S24" s="228"/>
      <c r="T24" s="229"/>
      <c r="U24" s="229"/>
      <c r="V24" s="229"/>
      <c r="W24" s="229"/>
      <c r="X24" s="229"/>
      <c r="Y24" s="229"/>
      <c r="Z24" s="229"/>
      <c r="AA24" s="229"/>
      <c r="AB24" s="229"/>
      <c r="AC24" s="230"/>
    </row>
    <row r="25" spans="1:32" ht="20.25" customHeight="1">
      <c r="A25" s="145" t="s">
        <v>97</v>
      </c>
      <c r="B25" s="146"/>
      <c r="C25" s="146"/>
      <c r="D25" s="147"/>
      <c r="E25" s="234"/>
      <c r="F25" s="235"/>
      <c r="G25" s="235"/>
      <c r="H25" s="235"/>
      <c r="I25" s="235"/>
      <c r="J25" s="235"/>
      <c r="K25" s="235"/>
      <c r="L25" s="235"/>
      <c r="M25" s="238"/>
      <c r="N25" s="239"/>
      <c r="O25" s="141"/>
      <c r="P25" s="141"/>
      <c r="Q25" s="141"/>
      <c r="R25" s="167"/>
      <c r="S25" s="167"/>
      <c r="T25" s="167"/>
      <c r="U25" s="167"/>
      <c r="V25" s="167"/>
      <c r="W25" s="167"/>
      <c r="X25" s="167"/>
      <c r="Y25" s="167"/>
      <c r="Z25" s="167"/>
      <c r="AA25" s="167"/>
      <c r="AB25" s="167"/>
      <c r="AC25" s="168"/>
    </row>
    <row r="26" spans="1:32" ht="20.25" customHeight="1">
      <c r="A26" s="148"/>
      <c r="B26" s="149"/>
      <c r="C26" s="149"/>
      <c r="D26" s="150"/>
      <c r="E26" s="236"/>
      <c r="F26" s="237"/>
      <c r="G26" s="237"/>
      <c r="H26" s="237"/>
      <c r="I26" s="237"/>
      <c r="J26" s="237"/>
      <c r="K26" s="237"/>
      <c r="L26" s="237"/>
      <c r="M26" s="240"/>
      <c r="N26" s="241"/>
      <c r="O26" s="169" t="s">
        <v>92</v>
      </c>
      <c r="P26" s="169"/>
      <c r="Q26" s="169"/>
      <c r="R26" s="169"/>
      <c r="S26" s="170"/>
      <c r="T26" s="170"/>
      <c r="U26" s="170"/>
      <c r="V26" s="170"/>
      <c r="W26" s="169" t="s">
        <v>93</v>
      </c>
      <c r="X26" s="170"/>
      <c r="Y26" s="169"/>
      <c r="Z26" s="170"/>
      <c r="AA26" s="170"/>
      <c r="AB26" s="170"/>
      <c r="AC26" s="171"/>
    </row>
    <row r="27" spans="1:32" ht="20.25" customHeight="1" thickBot="1">
      <c r="A27" s="191" t="s">
        <v>95</v>
      </c>
      <c r="B27" s="192"/>
      <c r="C27" s="192"/>
      <c r="D27" s="192"/>
      <c r="E27" s="193"/>
      <c r="F27" s="194"/>
      <c r="G27" s="194"/>
      <c r="H27" s="194"/>
      <c r="I27" s="194"/>
      <c r="J27" s="194"/>
      <c r="K27" s="194"/>
      <c r="L27" s="194"/>
      <c r="M27" s="194"/>
      <c r="N27" s="195"/>
      <c r="O27" s="196" t="s">
        <v>96</v>
      </c>
      <c r="P27" s="197"/>
      <c r="Q27" s="197"/>
      <c r="R27" s="197"/>
      <c r="S27" s="197"/>
      <c r="T27" s="197"/>
      <c r="U27" s="197"/>
      <c r="V27" s="197"/>
      <c r="W27" s="197"/>
      <c r="X27" s="197"/>
      <c r="Y27" s="197"/>
      <c r="Z27" s="197"/>
      <c r="AA27" s="197"/>
      <c r="AB27" s="197"/>
      <c r="AC27" s="198"/>
    </row>
    <row r="28" spans="1:32" ht="20.25" customHeight="1">
      <c r="A28" s="199" t="s">
        <v>98</v>
      </c>
      <c r="B28" s="200"/>
      <c r="C28" s="200"/>
      <c r="D28" s="201"/>
      <c r="E28" s="205" t="s">
        <v>99</v>
      </c>
      <c r="F28" s="206"/>
      <c r="G28" s="206"/>
      <c r="H28" s="207"/>
      <c r="I28" s="85" t="s">
        <v>100</v>
      </c>
      <c r="J28" s="211"/>
      <c r="K28" s="212"/>
      <c r="L28" s="213"/>
      <c r="M28" s="205" t="s">
        <v>101</v>
      </c>
      <c r="N28" s="206"/>
      <c r="O28" s="206"/>
      <c r="P28" s="207"/>
      <c r="Q28" s="85" t="s">
        <v>100</v>
      </c>
      <c r="R28" s="211"/>
      <c r="S28" s="212"/>
      <c r="T28" s="213"/>
      <c r="U28" s="205" t="s">
        <v>102</v>
      </c>
      <c r="V28" s="206"/>
      <c r="W28" s="206"/>
      <c r="X28" s="206"/>
      <c r="Y28" s="207"/>
      <c r="Z28" s="85" t="s">
        <v>100</v>
      </c>
      <c r="AA28" s="211"/>
      <c r="AB28" s="212"/>
      <c r="AC28" s="214"/>
      <c r="AE28" s="79" t="str">
        <f>IF(ISBLANK(J28)," ",J28)&amp;AF28&amp;IF(ISBLANK(R28)," ",R28)&amp;AF28&amp;IF(ISBLANK(AA28)," ",AA28)&amp;AF28&amp;IF(ISBLANK(E41)," ",E41)</f>
        <v xml:space="preserve">       </v>
      </c>
      <c r="AF28" s="58" t="s">
        <v>241</v>
      </c>
    </row>
    <row r="29" spans="1:32" ht="20.25" customHeight="1">
      <c r="A29" s="202"/>
      <c r="B29" s="203"/>
      <c r="C29" s="203"/>
      <c r="D29" s="204"/>
      <c r="E29" s="208"/>
      <c r="F29" s="209"/>
      <c r="G29" s="209"/>
      <c r="H29" s="210"/>
      <c r="I29" s="86" t="s">
        <v>103</v>
      </c>
      <c r="J29" s="215"/>
      <c r="K29" s="216"/>
      <c r="L29" s="217"/>
      <c r="M29" s="208"/>
      <c r="N29" s="209"/>
      <c r="O29" s="209"/>
      <c r="P29" s="210"/>
      <c r="Q29" s="86" t="s">
        <v>103</v>
      </c>
      <c r="R29" s="215"/>
      <c r="S29" s="216"/>
      <c r="T29" s="217"/>
      <c r="U29" s="208"/>
      <c r="V29" s="209"/>
      <c r="W29" s="209"/>
      <c r="X29" s="209"/>
      <c r="Y29" s="210"/>
      <c r="Z29" s="86" t="s">
        <v>103</v>
      </c>
      <c r="AA29" s="215"/>
      <c r="AB29" s="216"/>
      <c r="AC29" s="218"/>
      <c r="AE29" s="79" t="str">
        <f t="shared" ref="AE29:AE31" si="0">IF(ISBLANK(J29)," ",J29)&amp;AF29&amp;IF(ISBLANK(R29)," ",R29)&amp;AF29&amp;IF(ISBLANK(AA29)," ",AA29)&amp;AF29&amp;IF(ISBLANK(E42)," ",E42)</f>
        <v xml:space="preserve">       </v>
      </c>
      <c r="AF29" s="58" t="s">
        <v>241</v>
      </c>
    </row>
    <row r="30" spans="1:32" ht="20.25" customHeight="1">
      <c r="A30" s="172" t="s">
        <v>104</v>
      </c>
      <c r="B30" s="173"/>
      <c r="C30" s="173"/>
      <c r="D30" s="174"/>
      <c r="E30" s="178" t="s">
        <v>99</v>
      </c>
      <c r="F30" s="179"/>
      <c r="G30" s="179"/>
      <c r="H30" s="180"/>
      <c r="I30" s="87" t="s">
        <v>100</v>
      </c>
      <c r="J30" s="183"/>
      <c r="K30" s="184"/>
      <c r="L30" s="185"/>
      <c r="M30" s="178" t="s">
        <v>101</v>
      </c>
      <c r="N30" s="179"/>
      <c r="O30" s="179"/>
      <c r="P30" s="180"/>
      <c r="Q30" s="87" t="s">
        <v>100</v>
      </c>
      <c r="R30" s="183"/>
      <c r="S30" s="184"/>
      <c r="T30" s="185"/>
      <c r="U30" s="178" t="s">
        <v>102</v>
      </c>
      <c r="V30" s="179"/>
      <c r="W30" s="179"/>
      <c r="X30" s="179"/>
      <c r="Y30" s="180"/>
      <c r="Z30" s="87" t="s">
        <v>100</v>
      </c>
      <c r="AA30" s="183"/>
      <c r="AB30" s="184"/>
      <c r="AC30" s="186"/>
      <c r="AE30" s="79" t="str">
        <f t="shared" si="0"/>
        <v xml:space="preserve">       </v>
      </c>
      <c r="AF30" s="58" t="s">
        <v>241</v>
      </c>
    </row>
    <row r="31" spans="1:32" ht="20.25" customHeight="1" thickBot="1">
      <c r="A31" s="175"/>
      <c r="B31" s="176"/>
      <c r="C31" s="176"/>
      <c r="D31" s="177"/>
      <c r="E31" s="181"/>
      <c r="F31" s="164"/>
      <c r="G31" s="164"/>
      <c r="H31" s="182"/>
      <c r="I31" s="88" t="s">
        <v>103</v>
      </c>
      <c r="J31" s="187"/>
      <c r="K31" s="188"/>
      <c r="L31" s="189"/>
      <c r="M31" s="181"/>
      <c r="N31" s="164"/>
      <c r="O31" s="164"/>
      <c r="P31" s="182"/>
      <c r="Q31" s="88" t="s">
        <v>103</v>
      </c>
      <c r="R31" s="187"/>
      <c r="S31" s="188"/>
      <c r="T31" s="189"/>
      <c r="U31" s="181"/>
      <c r="V31" s="164"/>
      <c r="W31" s="164"/>
      <c r="X31" s="164"/>
      <c r="Y31" s="182"/>
      <c r="Z31" s="88" t="s">
        <v>103</v>
      </c>
      <c r="AA31" s="187"/>
      <c r="AB31" s="188"/>
      <c r="AC31" s="190"/>
      <c r="AE31" s="79" t="str">
        <f t="shared" si="0"/>
        <v xml:space="preserve">       </v>
      </c>
      <c r="AF31" s="58" t="s">
        <v>241</v>
      </c>
    </row>
    <row r="32" spans="1:32" ht="20.25" customHeight="1">
      <c r="A32" s="136" t="s">
        <v>86</v>
      </c>
      <c r="B32" s="137"/>
      <c r="C32" s="137"/>
      <c r="D32" s="137"/>
      <c r="E32" s="138"/>
      <c r="F32" s="138"/>
      <c r="G32" s="138"/>
      <c r="H32" s="138"/>
      <c r="I32" s="138"/>
      <c r="J32" s="138"/>
      <c r="K32" s="138"/>
      <c r="L32" s="138"/>
      <c r="M32" s="138"/>
      <c r="N32" s="138"/>
      <c r="O32" s="139" t="s">
        <v>89</v>
      </c>
      <c r="P32" s="140"/>
      <c r="Q32" s="140"/>
      <c r="R32" s="76" t="s">
        <v>90</v>
      </c>
      <c r="S32" s="142"/>
      <c r="T32" s="143"/>
      <c r="U32" s="143"/>
      <c r="V32" s="143"/>
      <c r="W32" s="143"/>
      <c r="X32" s="143"/>
      <c r="Y32" s="143"/>
      <c r="Z32" s="143"/>
      <c r="AA32" s="143"/>
      <c r="AB32" s="143"/>
      <c r="AC32" s="144"/>
    </row>
    <row r="33" spans="1:29" ht="20.25" customHeight="1">
      <c r="A33" s="145" t="s">
        <v>105</v>
      </c>
      <c r="B33" s="146"/>
      <c r="C33" s="146"/>
      <c r="D33" s="147"/>
      <c r="E33" s="89"/>
      <c r="F33" s="90"/>
      <c r="G33" s="90"/>
      <c r="H33" s="90"/>
      <c r="I33" s="90"/>
      <c r="J33" s="90"/>
      <c r="K33" s="90"/>
      <c r="L33" s="90"/>
      <c r="M33" s="165"/>
      <c r="N33" s="91"/>
      <c r="O33" s="141"/>
      <c r="P33" s="141"/>
      <c r="Q33" s="141"/>
      <c r="R33" s="167"/>
      <c r="S33" s="167"/>
      <c r="T33" s="167"/>
      <c r="U33" s="167"/>
      <c r="V33" s="167"/>
      <c r="W33" s="167"/>
      <c r="X33" s="167"/>
      <c r="Y33" s="167"/>
      <c r="Z33" s="167"/>
      <c r="AA33" s="167"/>
      <c r="AB33" s="167"/>
      <c r="AC33" s="168"/>
    </row>
    <row r="34" spans="1:29" ht="20.25" customHeight="1">
      <c r="A34" s="148"/>
      <c r="B34" s="149"/>
      <c r="C34" s="149"/>
      <c r="D34" s="150"/>
      <c r="E34" s="92"/>
      <c r="F34" s="93"/>
      <c r="G34" s="93"/>
      <c r="H34" s="93"/>
      <c r="I34" s="93"/>
      <c r="J34" s="93"/>
      <c r="K34" s="93"/>
      <c r="L34" s="93"/>
      <c r="M34" s="166"/>
      <c r="N34" s="94" t="s">
        <v>106</v>
      </c>
      <c r="O34" s="169" t="s">
        <v>92</v>
      </c>
      <c r="P34" s="169"/>
      <c r="Q34" s="169"/>
      <c r="R34" s="169"/>
      <c r="S34" s="170"/>
      <c r="T34" s="170"/>
      <c r="U34" s="170"/>
      <c r="V34" s="170"/>
      <c r="W34" s="169" t="s">
        <v>93</v>
      </c>
      <c r="X34" s="170"/>
      <c r="Y34" s="169"/>
      <c r="Z34" s="170"/>
      <c r="AA34" s="170"/>
      <c r="AB34" s="170"/>
      <c r="AC34" s="171"/>
    </row>
    <row r="35" spans="1:29" ht="20.25" customHeight="1" thickBot="1">
      <c r="A35" s="152" t="s">
        <v>95</v>
      </c>
      <c r="B35" s="153"/>
      <c r="C35" s="153"/>
      <c r="D35" s="153"/>
      <c r="E35" s="154"/>
      <c r="F35" s="154"/>
      <c r="G35" s="154"/>
      <c r="H35" s="154"/>
      <c r="I35" s="154"/>
      <c r="J35" s="154"/>
      <c r="K35" s="154"/>
      <c r="L35" s="154"/>
      <c r="M35" s="154"/>
      <c r="N35" s="154"/>
      <c r="O35" s="155" t="s">
        <v>96</v>
      </c>
      <c r="P35" s="154"/>
      <c r="Q35" s="154"/>
      <c r="R35" s="154"/>
      <c r="S35" s="154"/>
      <c r="T35" s="154"/>
      <c r="U35" s="154"/>
      <c r="V35" s="154"/>
      <c r="W35" s="154"/>
      <c r="X35" s="154"/>
      <c r="Y35" s="154"/>
      <c r="Z35" s="154"/>
      <c r="AA35" s="154"/>
      <c r="AB35" s="154"/>
      <c r="AC35" s="156"/>
    </row>
    <row r="36" spans="1:29" ht="23.25" customHeight="1">
      <c r="A36" s="157" t="s">
        <v>107</v>
      </c>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9"/>
    </row>
    <row r="37" spans="1:29" ht="23.25" customHeight="1">
      <c r="A37" s="160"/>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2"/>
    </row>
    <row r="38" spans="1:29" ht="39.75" customHeight="1" thickBot="1">
      <c r="A38" s="8"/>
      <c r="B38" s="163" t="s">
        <v>224</v>
      </c>
      <c r="C38" s="164"/>
      <c r="D38" s="95"/>
      <c r="E38" s="95" t="s">
        <v>108</v>
      </c>
      <c r="F38" s="96"/>
      <c r="G38" s="95" t="s">
        <v>109</v>
      </c>
      <c r="H38" s="95"/>
      <c r="I38" s="95" t="s">
        <v>110</v>
      </c>
      <c r="J38" s="97"/>
      <c r="K38" s="97"/>
      <c r="L38" s="98"/>
      <c r="M38" s="97"/>
      <c r="N38" s="97"/>
      <c r="O38" s="99" t="s">
        <v>111</v>
      </c>
      <c r="P38" s="97"/>
      <c r="Q38" s="97"/>
      <c r="R38" s="97"/>
      <c r="S38" s="97"/>
      <c r="T38" s="97"/>
      <c r="U38" s="97"/>
      <c r="V38" s="97"/>
      <c r="W38" s="97"/>
      <c r="X38" s="97"/>
      <c r="Y38" s="97"/>
      <c r="Z38" s="97"/>
      <c r="AA38" s="97"/>
      <c r="AB38" s="97"/>
      <c r="AC38" s="100"/>
    </row>
    <row r="39" spans="1:29" customFormat="1" ht="15.75" customHeight="1">
      <c r="B39" s="151"/>
      <c r="C39" s="151"/>
      <c r="D39" s="151"/>
      <c r="E39" s="151"/>
      <c r="F39" s="151"/>
      <c r="G39" s="151"/>
      <c r="H39" s="151"/>
      <c r="I39" s="151"/>
      <c r="J39" s="151"/>
      <c r="K39" s="151"/>
      <c r="L39" s="151"/>
      <c r="M39" s="151"/>
      <c r="N39" s="151"/>
      <c r="O39" s="151"/>
      <c r="P39" s="151"/>
      <c r="Q39" s="151"/>
      <c r="R39" s="151"/>
      <c r="S39" s="151"/>
      <c r="T39" s="151"/>
      <c r="U39" s="151"/>
      <c r="V39" s="151"/>
      <c r="W39" s="151"/>
      <c r="X39" s="151"/>
      <c r="Y39" s="151"/>
      <c r="Z39" s="151"/>
    </row>
    <row r="40" spans="1:29" customFormat="1" ht="15" customHeight="1"/>
    <row r="41" spans="1:29" customFormat="1" ht="15" customHeight="1"/>
    <row r="42" spans="1:29" customFormat="1" ht="15" customHeight="1"/>
    <row r="43" spans="1:29" customFormat="1" ht="11.25" customHeight="1"/>
    <row r="47" spans="1:29" ht="20.25" customHeight="1"/>
    <row r="48" spans="1:29" ht="20.25" customHeight="1"/>
  </sheetData>
  <sheetProtection selectLockedCells="1"/>
  <mergeCells count="14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M9:N10"/>
    <mergeCell ref="A12:D12"/>
    <mergeCell ref="O12:Q13"/>
    <mergeCell ref="S12:AC12"/>
    <mergeCell ref="A13:D14"/>
    <mergeCell ref="R13:AC13"/>
    <mergeCell ref="O14:Q14"/>
    <mergeCell ref="R14:V14"/>
    <mergeCell ref="W14:X14"/>
    <mergeCell ref="R17:AC17"/>
    <mergeCell ref="E12:L12"/>
    <mergeCell ref="M12:N12"/>
    <mergeCell ref="E13:L14"/>
    <mergeCell ref="M13:N14"/>
    <mergeCell ref="E16:L16"/>
    <mergeCell ref="M16:N16"/>
    <mergeCell ref="E17:L18"/>
    <mergeCell ref="M17:N18"/>
    <mergeCell ref="O18:Q18"/>
    <mergeCell ref="R18:V18"/>
    <mergeCell ref="W18:X18"/>
    <mergeCell ref="Y18:AC18"/>
    <mergeCell ref="Y14:AC14"/>
    <mergeCell ref="A15:D15"/>
    <mergeCell ref="E15:N15"/>
    <mergeCell ref="O15:S15"/>
    <mergeCell ref="T15:AC15"/>
    <mergeCell ref="A16:D16"/>
    <mergeCell ref="O16:Q17"/>
    <mergeCell ref="S16:AC16"/>
    <mergeCell ref="A17:D18"/>
    <mergeCell ref="A19:D19"/>
    <mergeCell ref="E19:N19"/>
    <mergeCell ref="O19:S19"/>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8"/>
  <dataValidations count="1">
    <dataValidation type="list" allowBlank="1" showInputMessage="1" showErrorMessage="1" sqref="M9:N10 M25:N26 M21:N22 M17:N18 M13:N14" xr:uid="{00000000-0002-0000-0100-000000000000}">
      <formula1>$AI$8:$AI$12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51"/>
  <sheetViews>
    <sheetView view="pageBreakPreview" zoomScaleNormal="50" zoomScaleSheetLayoutView="100" workbookViewId="0">
      <selection activeCell="G4" sqref="G4"/>
    </sheetView>
  </sheetViews>
  <sheetFormatPr defaultRowHeight="13.5"/>
  <cols>
    <col min="1" max="1" width="2.875" style="1" customWidth="1"/>
    <col min="2" max="2" width="4.375" style="1" customWidth="1"/>
    <col min="3" max="30" width="3" style="1" customWidth="1"/>
    <col min="31" max="31" width="2.875" style="1" customWidth="1"/>
    <col min="32" max="32" width="4.375" style="1" customWidth="1"/>
    <col min="33" max="60" width="3" style="1" customWidth="1"/>
    <col min="61" max="63" width="3.375" style="1" customWidth="1"/>
    <col min="64" max="16384" width="9" style="1"/>
  </cols>
  <sheetData>
    <row r="1" spans="1:65" ht="51.75" customHeight="1">
      <c r="A1" s="341" t="str">
        <f>参加申込書!A1</f>
        <v>令和6年度第15回旭川・道北地区カブスリーグU-15</v>
      </c>
      <c r="B1" s="341"/>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3" t="str">
        <f>A1</f>
        <v>令和6年度第15回旭川・道北地区カブスリーグU-15</v>
      </c>
      <c r="AF1" s="343"/>
      <c r="AG1" s="344"/>
      <c r="AH1" s="344"/>
      <c r="AI1" s="344"/>
      <c r="AJ1" s="344"/>
      <c r="AK1" s="344"/>
      <c r="AL1" s="344"/>
      <c r="AM1" s="344"/>
      <c r="AN1" s="344"/>
      <c r="AO1" s="344"/>
      <c r="AP1" s="344"/>
      <c r="AQ1" s="344"/>
      <c r="AR1" s="344"/>
      <c r="AS1" s="344"/>
      <c r="AT1" s="344"/>
      <c r="AU1" s="344"/>
      <c r="AV1" s="344"/>
      <c r="AW1" s="344"/>
      <c r="AX1" s="344"/>
      <c r="AY1" s="344"/>
      <c r="AZ1" s="344"/>
      <c r="BA1" s="344"/>
      <c r="BB1" s="344"/>
      <c r="BC1" s="344"/>
      <c r="BD1" s="344"/>
      <c r="BE1" s="344"/>
      <c r="BF1" s="344"/>
      <c r="BG1" s="344"/>
      <c r="BH1" s="344"/>
    </row>
    <row r="2" spans="1:65" ht="13.5" customHeight="1" thickBot="1">
      <c r="N2" s="58" t="s">
        <v>239</v>
      </c>
    </row>
    <row r="3" spans="1:65" ht="20.25" customHeight="1" thickBot="1">
      <c r="A3" s="345" t="s">
        <v>19</v>
      </c>
      <c r="B3" s="345"/>
      <c r="C3" s="345"/>
      <c r="D3" s="345"/>
      <c r="E3" s="345"/>
      <c r="F3" s="346"/>
      <c r="G3" s="347">
        <f>参加申込書!E4</f>
        <v>0</v>
      </c>
      <c r="H3" s="348"/>
      <c r="I3" s="348"/>
      <c r="J3" s="348"/>
      <c r="K3" s="348"/>
      <c r="L3" s="348"/>
      <c r="M3" s="348"/>
      <c r="N3" s="348"/>
      <c r="O3" s="348"/>
      <c r="P3" s="348"/>
      <c r="Q3" s="348"/>
      <c r="R3" s="348"/>
      <c r="S3" s="348"/>
      <c r="T3" s="348"/>
      <c r="U3" s="348"/>
      <c r="V3" s="348"/>
      <c r="W3" s="348"/>
      <c r="X3" s="348"/>
      <c r="Y3" s="348"/>
      <c r="Z3" s="348"/>
      <c r="AA3" s="348"/>
      <c r="AB3" s="348"/>
      <c r="AC3" s="348"/>
      <c r="AD3" s="348"/>
      <c r="AE3" s="345" t="s">
        <v>19</v>
      </c>
      <c r="AF3" s="345"/>
      <c r="AG3" s="345"/>
      <c r="AH3" s="345"/>
      <c r="AI3" s="345"/>
      <c r="AJ3" s="346"/>
      <c r="AK3" s="349"/>
      <c r="AL3" s="345"/>
      <c r="AM3" s="345"/>
      <c r="AN3" s="345"/>
      <c r="AO3" s="345"/>
      <c r="AP3" s="345"/>
      <c r="AQ3" s="345"/>
      <c r="AR3" s="345"/>
      <c r="AS3" s="345"/>
      <c r="AT3" s="345"/>
      <c r="AU3" s="345"/>
      <c r="AV3" s="345"/>
      <c r="AW3" s="345"/>
      <c r="AX3" s="345"/>
      <c r="AY3" s="345"/>
      <c r="AZ3" s="345"/>
      <c r="BA3" s="345"/>
      <c r="BB3" s="345"/>
      <c r="BC3" s="345"/>
      <c r="BD3" s="345"/>
      <c r="BE3" s="345"/>
      <c r="BF3" s="345"/>
      <c r="BG3" s="345"/>
      <c r="BH3" s="345"/>
    </row>
    <row r="4" spans="1:65" ht="13.5" customHeight="1" thickBo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row>
    <row r="5" spans="1:65" ht="18.75" customHeight="1" thickBot="1">
      <c r="A5" s="2" t="s">
        <v>112</v>
      </c>
      <c r="B5" s="18" t="s">
        <v>118</v>
      </c>
      <c r="C5" s="350" t="s">
        <v>20</v>
      </c>
      <c r="D5" s="351"/>
      <c r="E5" s="352" t="s">
        <v>21</v>
      </c>
      <c r="F5" s="353"/>
      <c r="G5" s="352" t="s">
        <v>33</v>
      </c>
      <c r="H5" s="353"/>
      <c r="I5" s="353"/>
      <c r="J5" s="353"/>
      <c r="K5" s="353"/>
      <c r="L5" s="353"/>
      <c r="M5" s="353"/>
      <c r="N5" s="354"/>
      <c r="O5" s="355" t="s">
        <v>34</v>
      </c>
      <c r="P5" s="353"/>
      <c r="Q5" s="354"/>
      <c r="R5" s="357" t="s">
        <v>35</v>
      </c>
      <c r="S5" s="358"/>
      <c r="T5" s="359"/>
      <c r="U5" s="359"/>
      <c r="V5" s="359"/>
      <c r="W5" s="360"/>
      <c r="X5" s="353" t="s">
        <v>36</v>
      </c>
      <c r="Y5" s="353"/>
      <c r="Z5" s="353"/>
      <c r="AA5" s="353"/>
      <c r="AB5" s="353"/>
      <c r="AC5" s="353"/>
      <c r="AD5" s="349"/>
      <c r="AE5" s="2" t="s">
        <v>112</v>
      </c>
      <c r="AF5" s="18" t="s">
        <v>118</v>
      </c>
      <c r="AG5" s="350" t="s">
        <v>20</v>
      </c>
      <c r="AH5" s="351"/>
      <c r="AI5" s="352" t="s">
        <v>21</v>
      </c>
      <c r="AJ5" s="353"/>
      <c r="AK5" s="352" t="s">
        <v>33</v>
      </c>
      <c r="AL5" s="353"/>
      <c r="AM5" s="353"/>
      <c r="AN5" s="353"/>
      <c r="AO5" s="353"/>
      <c r="AP5" s="353"/>
      <c r="AQ5" s="353"/>
      <c r="AR5" s="354"/>
      <c r="AS5" s="355" t="s">
        <v>34</v>
      </c>
      <c r="AT5" s="353"/>
      <c r="AU5" s="354"/>
      <c r="AV5" s="352" t="s">
        <v>35</v>
      </c>
      <c r="AW5" s="356"/>
      <c r="AX5" s="353"/>
      <c r="AY5" s="353"/>
      <c r="AZ5" s="353"/>
      <c r="BA5" s="354"/>
      <c r="BB5" s="353" t="s">
        <v>36</v>
      </c>
      <c r="BC5" s="353"/>
      <c r="BD5" s="353"/>
      <c r="BE5" s="353"/>
      <c r="BF5" s="353"/>
      <c r="BG5" s="353"/>
      <c r="BH5" s="349"/>
    </row>
    <row r="6" spans="1:65" ht="18.75" customHeight="1">
      <c r="A6" s="3">
        <v>1</v>
      </c>
      <c r="B6" s="15"/>
      <c r="C6" s="328"/>
      <c r="D6" s="329"/>
      <c r="E6" s="330"/>
      <c r="F6" s="331"/>
      <c r="G6" s="332"/>
      <c r="H6" s="333"/>
      <c r="I6" s="333"/>
      <c r="J6" s="333"/>
      <c r="K6" s="333"/>
      <c r="L6" s="333"/>
      <c r="M6" s="333"/>
      <c r="N6" s="331"/>
      <c r="O6" s="334"/>
      <c r="P6" s="333"/>
      <c r="Q6" s="331"/>
      <c r="R6" s="335"/>
      <c r="S6" s="336"/>
      <c r="T6" s="336"/>
      <c r="U6" s="336"/>
      <c r="V6" s="336"/>
      <c r="W6" s="337"/>
      <c r="X6" s="338"/>
      <c r="Y6" s="339"/>
      <c r="Z6" s="339"/>
      <c r="AA6" s="339"/>
      <c r="AB6" s="339"/>
      <c r="AC6" s="339"/>
      <c r="AD6" s="340"/>
      <c r="AE6" s="3">
        <v>1</v>
      </c>
      <c r="AF6" s="15"/>
      <c r="AG6" s="318"/>
      <c r="AH6" s="319"/>
      <c r="AI6" s="320"/>
      <c r="AJ6" s="321"/>
      <c r="AK6" s="322" t="s">
        <v>113</v>
      </c>
      <c r="AL6" s="323"/>
      <c r="AM6" s="323"/>
      <c r="AN6" s="323"/>
      <c r="AO6" s="323"/>
      <c r="AP6" s="323"/>
      <c r="AQ6" s="323"/>
      <c r="AR6" s="321"/>
      <c r="AS6" s="324"/>
      <c r="AT6" s="323"/>
      <c r="AU6" s="321"/>
      <c r="AV6" s="324"/>
      <c r="AW6" s="325"/>
      <c r="AX6" s="325"/>
      <c r="AY6" s="323"/>
      <c r="AZ6" s="323"/>
      <c r="BA6" s="321"/>
      <c r="BB6" s="326"/>
      <c r="BC6" s="325"/>
      <c r="BD6" s="325"/>
      <c r="BE6" s="325"/>
      <c r="BF6" s="325"/>
      <c r="BG6" s="325"/>
      <c r="BH6" s="327"/>
      <c r="BL6" s="1" t="s">
        <v>119</v>
      </c>
      <c r="BM6" s="9" t="s">
        <v>126</v>
      </c>
    </row>
    <row r="7" spans="1:65" ht="18.75" customHeight="1">
      <c r="A7" s="4">
        <v>2</v>
      </c>
      <c r="B7" s="16"/>
      <c r="C7" s="306"/>
      <c r="D7" s="307"/>
      <c r="E7" s="308"/>
      <c r="F7" s="309"/>
      <c r="G7" s="317"/>
      <c r="H7" s="311"/>
      <c r="I7" s="311"/>
      <c r="J7" s="311"/>
      <c r="K7" s="311"/>
      <c r="L7" s="311"/>
      <c r="M7" s="311"/>
      <c r="N7" s="309"/>
      <c r="O7" s="310"/>
      <c r="P7" s="311"/>
      <c r="Q7" s="309"/>
      <c r="R7" s="310"/>
      <c r="S7" s="312"/>
      <c r="T7" s="312"/>
      <c r="U7" s="312"/>
      <c r="V7" s="312"/>
      <c r="W7" s="313"/>
      <c r="X7" s="314"/>
      <c r="Y7" s="312"/>
      <c r="Z7" s="312"/>
      <c r="AA7" s="312"/>
      <c r="AB7" s="312"/>
      <c r="AC7" s="312"/>
      <c r="AD7" s="315"/>
      <c r="AE7" s="4">
        <v>2</v>
      </c>
      <c r="AF7" s="16"/>
      <c r="AG7" s="297"/>
      <c r="AH7" s="298"/>
      <c r="AI7" s="299"/>
      <c r="AJ7" s="300"/>
      <c r="AK7" s="316" t="s">
        <v>114</v>
      </c>
      <c r="AL7" s="302"/>
      <c r="AM7" s="302"/>
      <c r="AN7" s="302"/>
      <c r="AO7" s="302"/>
      <c r="AP7" s="302"/>
      <c r="AQ7" s="302"/>
      <c r="AR7" s="300"/>
      <c r="AS7" s="301"/>
      <c r="AT7" s="302"/>
      <c r="AU7" s="300"/>
      <c r="AV7" s="301"/>
      <c r="AW7" s="303"/>
      <c r="AX7" s="303"/>
      <c r="AY7" s="302"/>
      <c r="AZ7" s="302"/>
      <c r="BA7" s="300"/>
      <c r="BB7" s="304"/>
      <c r="BC7" s="303"/>
      <c r="BD7" s="303"/>
      <c r="BE7" s="303"/>
      <c r="BF7" s="303"/>
      <c r="BG7" s="303"/>
      <c r="BH7" s="305"/>
      <c r="BM7" s="9" t="s">
        <v>127</v>
      </c>
    </row>
    <row r="8" spans="1:65" ht="18.75" customHeight="1">
      <c r="A8" s="4">
        <v>3</v>
      </c>
      <c r="B8" s="16"/>
      <c r="C8" s="306"/>
      <c r="D8" s="307"/>
      <c r="E8" s="308"/>
      <c r="F8" s="309"/>
      <c r="G8" s="310"/>
      <c r="H8" s="311"/>
      <c r="I8" s="311"/>
      <c r="J8" s="311"/>
      <c r="K8" s="311"/>
      <c r="L8" s="311"/>
      <c r="M8" s="311"/>
      <c r="N8" s="309"/>
      <c r="O8" s="310"/>
      <c r="P8" s="311"/>
      <c r="Q8" s="309"/>
      <c r="R8" s="310"/>
      <c r="S8" s="312"/>
      <c r="T8" s="312"/>
      <c r="U8" s="312"/>
      <c r="V8" s="312"/>
      <c r="W8" s="313"/>
      <c r="X8" s="314"/>
      <c r="Y8" s="312"/>
      <c r="Z8" s="312"/>
      <c r="AA8" s="312"/>
      <c r="AB8" s="312"/>
      <c r="AC8" s="312"/>
      <c r="AD8" s="315"/>
      <c r="AE8" s="4">
        <v>3</v>
      </c>
      <c r="AF8" s="16"/>
      <c r="AG8" s="297"/>
      <c r="AH8" s="298"/>
      <c r="AI8" s="299"/>
      <c r="AJ8" s="300"/>
      <c r="AK8" s="301"/>
      <c r="AL8" s="302"/>
      <c r="AM8" s="302"/>
      <c r="AN8" s="302"/>
      <c r="AO8" s="302"/>
      <c r="AP8" s="302"/>
      <c r="AQ8" s="302"/>
      <c r="AR8" s="300"/>
      <c r="AS8" s="301"/>
      <c r="AT8" s="302"/>
      <c r="AU8" s="300"/>
      <c r="AV8" s="301"/>
      <c r="AW8" s="303"/>
      <c r="AX8" s="303"/>
      <c r="AY8" s="302"/>
      <c r="AZ8" s="302"/>
      <c r="BA8" s="300"/>
      <c r="BB8" s="304"/>
      <c r="BC8" s="303"/>
      <c r="BD8" s="303"/>
      <c r="BE8" s="303"/>
      <c r="BF8" s="303"/>
      <c r="BG8" s="303"/>
      <c r="BH8" s="305"/>
      <c r="BM8" s="9" t="s">
        <v>128</v>
      </c>
    </row>
    <row r="9" spans="1:65" ht="18.75" customHeight="1">
      <c r="A9" s="4">
        <v>4</v>
      </c>
      <c r="B9" s="16"/>
      <c r="C9" s="306"/>
      <c r="D9" s="307"/>
      <c r="E9" s="308"/>
      <c r="F9" s="309"/>
      <c r="G9" s="310"/>
      <c r="H9" s="311"/>
      <c r="I9" s="311"/>
      <c r="J9" s="311"/>
      <c r="K9" s="311"/>
      <c r="L9" s="311"/>
      <c r="M9" s="311"/>
      <c r="N9" s="309"/>
      <c r="O9" s="310"/>
      <c r="P9" s="311"/>
      <c r="Q9" s="309"/>
      <c r="R9" s="310"/>
      <c r="S9" s="312"/>
      <c r="T9" s="312"/>
      <c r="U9" s="312"/>
      <c r="V9" s="312"/>
      <c r="W9" s="313"/>
      <c r="X9" s="314"/>
      <c r="Y9" s="312"/>
      <c r="Z9" s="312"/>
      <c r="AA9" s="312"/>
      <c r="AB9" s="312"/>
      <c r="AC9" s="312"/>
      <c r="AD9" s="315"/>
      <c r="AE9" s="4">
        <v>4</v>
      </c>
      <c r="AF9" s="16"/>
      <c r="AG9" s="297"/>
      <c r="AH9" s="298"/>
      <c r="AI9" s="299"/>
      <c r="AJ9" s="300"/>
      <c r="AK9" s="301"/>
      <c r="AL9" s="302"/>
      <c r="AM9" s="302"/>
      <c r="AN9" s="302"/>
      <c r="AO9" s="302"/>
      <c r="AP9" s="302"/>
      <c r="AQ9" s="302"/>
      <c r="AR9" s="300"/>
      <c r="AS9" s="301"/>
      <c r="AT9" s="302"/>
      <c r="AU9" s="300"/>
      <c r="AV9" s="301"/>
      <c r="AW9" s="303"/>
      <c r="AX9" s="303"/>
      <c r="AY9" s="302"/>
      <c r="AZ9" s="302"/>
      <c r="BA9" s="300"/>
      <c r="BB9" s="304"/>
      <c r="BC9" s="303"/>
      <c r="BD9" s="303"/>
      <c r="BE9" s="303"/>
      <c r="BF9" s="303"/>
      <c r="BG9" s="303"/>
      <c r="BH9" s="305"/>
      <c r="BM9" s="9" t="s">
        <v>129</v>
      </c>
    </row>
    <row r="10" spans="1:65" ht="18.75" customHeight="1">
      <c r="A10" s="4">
        <v>5</v>
      </c>
      <c r="B10" s="16"/>
      <c r="C10" s="306"/>
      <c r="D10" s="307"/>
      <c r="E10" s="308"/>
      <c r="F10" s="309"/>
      <c r="G10" s="310"/>
      <c r="H10" s="311"/>
      <c r="I10" s="311"/>
      <c r="J10" s="311"/>
      <c r="K10" s="311"/>
      <c r="L10" s="311"/>
      <c r="M10" s="311"/>
      <c r="N10" s="309"/>
      <c r="O10" s="310"/>
      <c r="P10" s="311"/>
      <c r="Q10" s="309"/>
      <c r="R10" s="310"/>
      <c r="S10" s="312"/>
      <c r="T10" s="312"/>
      <c r="U10" s="312"/>
      <c r="V10" s="312"/>
      <c r="W10" s="313"/>
      <c r="X10" s="314"/>
      <c r="Y10" s="312"/>
      <c r="Z10" s="312"/>
      <c r="AA10" s="312"/>
      <c r="AB10" s="312"/>
      <c r="AC10" s="312"/>
      <c r="AD10" s="315"/>
      <c r="AE10" s="4">
        <v>5</v>
      </c>
      <c r="AF10" s="16"/>
      <c r="AG10" s="297"/>
      <c r="AH10" s="298"/>
      <c r="AI10" s="299"/>
      <c r="AJ10" s="300"/>
      <c r="AK10" s="301"/>
      <c r="AL10" s="302"/>
      <c r="AM10" s="302"/>
      <c r="AN10" s="302"/>
      <c r="AO10" s="302"/>
      <c r="AP10" s="302"/>
      <c r="AQ10" s="302"/>
      <c r="AR10" s="300"/>
      <c r="AS10" s="301"/>
      <c r="AT10" s="302"/>
      <c r="AU10" s="300"/>
      <c r="AV10" s="301"/>
      <c r="AW10" s="303"/>
      <c r="AX10" s="303"/>
      <c r="AY10" s="302"/>
      <c r="AZ10" s="302"/>
      <c r="BA10" s="300"/>
      <c r="BB10" s="304"/>
      <c r="BC10" s="303"/>
      <c r="BD10" s="303"/>
      <c r="BE10" s="303"/>
      <c r="BF10" s="303"/>
      <c r="BG10" s="303"/>
      <c r="BH10" s="305"/>
      <c r="BM10" s="9" t="s">
        <v>130</v>
      </c>
    </row>
    <row r="11" spans="1:65" ht="18.75" customHeight="1">
      <c r="A11" s="4">
        <v>6</v>
      </c>
      <c r="B11" s="16"/>
      <c r="C11" s="306"/>
      <c r="D11" s="307"/>
      <c r="E11" s="308"/>
      <c r="F11" s="309"/>
      <c r="G11" s="310"/>
      <c r="H11" s="311"/>
      <c r="I11" s="311"/>
      <c r="J11" s="311"/>
      <c r="K11" s="311"/>
      <c r="L11" s="311"/>
      <c r="M11" s="311"/>
      <c r="N11" s="309"/>
      <c r="O11" s="310"/>
      <c r="P11" s="311"/>
      <c r="Q11" s="309"/>
      <c r="R11" s="310"/>
      <c r="S11" s="312"/>
      <c r="T11" s="312"/>
      <c r="U11" s="312"/>
      <c r="V11" s="312"/>
      <c r="W11" s="313"/>
      <c r="X11" s="314"/>
      <c r="Y11" s="312"/>
      <c r="Z11" s="312"/>
      <c r="AA11" s="312"/>
      <c r="AB11" s="312"/>
      <c r="AC11" s="312"/>
      <c r="AD11" s="315"/>
      <c r="AE11" s="4">
        <v>6</v>
      </c>
      <c r="AF11" s="16"/>
      <c r="AG11" s="297"/>
      <c r="AH11" s="298"/>
      <c r="AI11" s="299"/>
      <c r="AJ11" s="300"/>
      <c r="AK11" s="301"/>
      <c r="AL11" s="302"/>
      <c r="AM11" s="302"/>
      <c r="AN11" s="302"/>
      <c r="AO11" s="302"/>
      <c r="AP11" s="302"/>
      <c r="AQ11" s="302"/>
      <c r="AR11" s="300"/>
      <c r="AS11" s="301"/>
      <c r="AT11" s="302"/>
      <c r="AU11" s="300"/>
      <c r="AV11" s="301"/>
      <c r="AW11" s="303"/>
      <c r="AX11" s="303"/>
      <c r="AY11" s="302"/>
      <c r="AZ11" s="302"/>
      <c r="BA11" s="300"/>
      <c r="BB11" s="304"/>
      <c r="BC11" s="303"/>
      <c r="BD11" s="303"/>
      <c r="BE11" s="303"/>
      <c r="BF11" s="303"/>
      <c r="BG11" s="303"/>
      <c r="BH11" s="305"/>
      <c r="BM11" s="9" t="s">
        <v>131</v>
      </c>
    </row>
    <row r="12" spans="1:65" ht="18.75" customHeight="1">
      <c r="A12" s="4">
        <v>7</v>
      </c>
      <c r="B12" s="16"/>
      <c r="C12" s="306"/>
      <c r="D12" s="307"/>
      <c r="E12" s="308"/>
      <c r="F12" s="309"/>
      <c r="G12" s="310"/>
      <c r="H12" s="311"/>
      <c r="I12" s="311"/>
      <c r="J12" s="311"/>
      <c r="K12" s="311"/>
      <c r="L12" s="311"/>
      <c r="M12" s="311"/>
      <c r="N12" s="309"/>
      <c r="O12" s="310"/>
      <c r="P12" s="311"/>
      <c r="Q12" s="309"/>
      <c r="R12" s="310"/>
      <c r="S12" s="312"/>
      <c r="T12" s="312"/>
      <c r="U12" s="312"/>
      <c r="V12" s="312"/>
      <c r="W12" s="313"/>
      <c r="X12" s="314"/>
      <c r="Y12" s="312"/>
      <c r="Z12" s="312"/>
      <c r="AA12" s="312"/>
      <c r="AB12" s="312"/>
      <c r="AC12" s="312"/>
      <c r="AD12" s="315"/>
      <c r="AE12" s="4">
        <v>7</v>
      </c>
      <c r="AF12" s="16"/>
      <c r="AG12" s="297"/>
      <c r="AH12" s="298"/>
      <c r="AI12" s="299"/>
      <c r="AJ12" s="300"/>
      <c r="AK12" s="301"/>
      <c r="AL12" s="302"/>
      <c r="AM12" s="302"/>
      <c r="AN12" s="302"/>
      <c r="AO12" s="302"/>
      <c r="AP12" s="302"/>
      <c r="AQ12" s="302"/>
      <c r="AR12" s="300"/>
      <c r="AS12" s="301"/>
      <c r="AT12" s="302"/>
      <c r="AU12" s="300"/>
      <c r="AV12" s="301"/>
      <c r="AW12" s="303"/>
      <c r="AX12" s="303"/>
      <c r="AY12" s="302"/>
      <c r="AZ12" s="302"/>
      <c r="BA12" s="300"/>
      <c r="BB12" s="304"/>
      <c r="BC12" s="303"/>
      <c r="BD12" s="303"/>
      <c r="BE12" s="303"/>
      <c r="BF12" s="303"/>
      <c r="BG12" s="303"/>
      <c r="BH12" s="305"/>
      <c r="BM12" s="9" t="s">
        <v>132</v>
      </c>
    </row>
    <row r="13" spans="1:65" ht="18.75" customHeight="1">
      <c r="A13" s="4">
        <v>8</v>
      </c>
      <c r="B13" s="16"/>
      <c r="C13" s="306"/>
      <c r="D13" s="307"/>
      <c r="E13" s="308"/>
      <c r="F13" s="309"/>
      <c r="G13" s="310"/>
      <c r="H13" s="311"/>
      <c r="I13" s="311"/>
      <c r="J13" s="311"/>
      <c r="K13" s="311"/>
      <c r="L13" s="311"/>
      <c r="M13" s="311"/>
      <c r="N13" s="309"/>
      <c r="O13" s="310"/>
      <c r="P13" s="311"/>
      <c r="Q13" s="309"/>
      <c r="R13" s="310"/>
      <c r="S13" s="312"/>
      <c r="T13" s="312"/>
      <c r="U13" s="312"/>
      <c r="V13" s="312"/>
      <c r="W13" s="313"/>
      <c r="X13" s="314"/>
      <c r="Y13" s="312"/>
      <c r="Z13" s="312"/>
      <c r="AA13" s="312"/>
      <c r="AB13" s="312"/>
      <c r="AC13" s="312"/>
      <c r="AD13" s="315"/>
      <c r="AE13" s="4">
        <v>8</v>
      </c>
      <c r="AF13" s="16"/>
      <c r="AG13" s="297"/>
      <c r="AH13" s="298"/>
      <c r="AI13" s="299"/>
      <c r="AJ13" s="300"/>
      <c r="AK13" s="301"/>
      <c r="AL13" s="302"/>
      <c r="AM13" s="302"/>
      <c r="AN13" s="302"/>
      <c r="AO13" s="302"/>
      <c r="AP13" s="302"/>
      <c r="AQ13" s="302"/>
      <c r="AR13" s="300"/>
      <c r="AS13" s="301"/>
      <c r="AT13" s="302"/>
      <c r="AU13" s="300"/>
      <c r="AV13" s="301"/>
      <c r="AW13" s="303"/>
      <c r="AX13" s="303"/>
      <c r="AY13" s="302"/>
      <c r="AZ13" s="302"/>
      <c r="BA13" s="300"/>
      <c r="BB13" s="304"/>
      <c r="BC13" s="303"/>
      <c r="BD13" s="303"/>
      <c r="BE13" s="303"/>
      <c r="BF13" s="303"/>
      <c r="BG13" s="303"/>
      <c r="BH13" s="305"/>
      <c r="BM13" s="9" t="s">
        <v>133</v>
      </c>
    </row>
    <row r="14" spans="1:65" ht="18.75" customHeight="1">
      <c r="A14" s="4">
        <v>9</v>
      </c>
      <c r="B14" s="16"/>
      <c r="C14" s="306"/>
      <c r="D14" s="307"/>
      <c r="E14" s="308"/>
      <c r="F14" s="309"/>
      <c r="G14" s="310"/>
      <c r="H14" s="311"/>
      <c r="I14" s="311"/>
      <c r="J14" s="311"/>
      <c r="K14" s="311"/>
      <c r="L14" s="311"/>
      <c r="M14" s="311"/>
      <c r="N14" s="309"/>
      <c r="O14" s="310"/>
      <c r="P14" s="311"/>
      <c r="Q14" s="309"/>
      <c r="R14" s="310"/>
      <c r="S14" s="312"/>
      <c r="T14" s="312"/>
      <c r="U14" s="312"/>
      <c r="V14" s="312"/>
      <c r="W14" s="313"/>
      <c r="X14" s="314"/>
      <c r="Y14" s="312"/>
      <c r="Z14" s="312"/>
      <c r="AA14" s="312"/>
      <c r="AB14" s="312"/>
      <c r="AC14" s="312"/>
      <c r="AD14" s="315"/>
      <c r="AE14" s="4">
        <v>9</v>
      </c>
      <c r="AF14" s="16"/>
      <c r="AG14" s="297"/>
      <c r="AH14" s="298"/>
      <c r="AI14" s="299"/>
      <c r="AJ14" s="300"/>
      <c r="AK14" s="301"/>
      <c r="AL14" s="302"/>
      <c r="AM14" s="302"/>
      <c r="AN14" s="302"/>
      <c r="AO14" s="302"/>
      <c r="AP14" s="302"/>
      <c r="AQ14" s="302"/>
      <c r="AR14" s="300"/>
      <c r="AS14" s="301"/>
      <c r="AT14" s="302"/>
      <c r="AU14" s="300"/>
      <c r="AV14" s="301"/>
      <c r="AW14" s="303"/>
      <c r="AX14" s="303"/>
      <c r="AY14" s="302"/>
      <c r="AZ14" s="302"/>
      <c r="BA14" s="300"/>
      <c r="BB14" s="304"/>
      <c r="BC14" s="303"/>
      <c r="BD14" s="303"/>
      <c r="BE14" s="303"/>
      <c r="BF14" s="303"/>
      <c r="BG14" s="303"/>
      <c r="BH14" s="305"/>
      <c r="BM14" s="9" t="s">
        <v>134</v>
      </c>
    </row>
    <row r="15" spans="1:65" ht="18.75" customHeight="1">
      <c r="A15" s="4">
        <v>10</v>
      </c>
      <c r="B15" s="16"/>
      <c r="C15" s="306"/>
      <c r="D15" s="307"/>
      <c r="E15" s="308"/>
      <c r="F15" s="309"/>
      <c r="G15" s="310"/>
      <c r="H15" s="311"/>
      <c r="I15" s="311"/>
      <c r="J15" s="311"/>
      <c r="K15" s="311"/>
      <c r="L15" s="311"/>
      <c r="M15" s="311"/>
      <c r="N15" s="309"/>
      <c r="O15" s="310"/>
      <c r="P15" s="311"/>
      <c r="Q15" s="309"/>
      <c r="R15" s="310"/>
      <c r="S15" s="312"/>
      <c r="T15" s="312"/>
      <c r="U15" s="312"/>
      <c r="V15" s="312"/>
      <c r="W15" s="313"/>
      <c r="X15" s="314"/>
      <c r="Y15" s="312"/>
      <c r="Z15" s="312"/>
      <c r="AA15" s="312"/>
      <c r="AB15" s="312"/>
      <c r="AC15" s="312"/>
      <c r="AD15" s="315"/>
      <c r="AE15" s="4">
        <v>10</v>
      </c>
      <c r="AF15" s="16"/>
      <c r="AG15" s="297"/>
      <c r="AH15" s="298"/>
      <c r="AI15" s="299"/>
      <c r="AJ15" s="300"/>
      <c r="AK15" s="301"/>
      <c r="AL15" s="302"/>
      <c r="AM15" s="302"/>
      <c r="AN15" s="302"/>
      <c r="AO15" s="302"/>
      <c r="AP15" s="302"/>
      <c r="AQ15" s="302"/>
      <c r="AR15" s="300"/>
      <c r="AS15" s="301"/>
      <c r="AT15" s="302"/>
      <c r="AU15" s="300"/>
      <c r="AV15" s="301"/>
      <c r="AW15" s="303"/>
      <c r="AX15" s="303"/>
      <c r="AY15" s="302"/>
      <c r="AZ15" s="302"/>
      <c r="BA15" s="300"/>
      <c r="BB15" s="304"/>
      <c r="BC15" s="303"/>
      <c r="BD15" s="303"/>
      <c r="BE15" s="303"/>
      <c r="BF15" s="303"/>
      <c r="BG15" s="303"/>
      <c r="BH15" s="305"/>
      <c r="BM15" s="9" t="s">
        <v>135</v>
      </c>
    </row>
    <row r="16" spans="1:65" ht="18.75" customHeight="1">
      <c r="A16" s="4">
        <v>11</v>
      </c>
      <c r="B16" s="16"/>
      <c r="C16" s="306"/>
      <c r="D16" s="307"/>
      <c r="E16" s="308"/>
      <c r="F16" s="309"/>
      <c r="G16" s="310"/>
      <c r="H16" s="311"/>
      <c r="I16" s="311"/>
      <c r="J16" s="311"/>
      <c r="K16" s="311"/>
      <c r="L16" s="311"/>
      <c r="M16" s="311"/>
      <c r="N16" s="309"/>
      <c r="O16" s="310"/>
      <c r="P16" s="311"/>
      <c r="Q16" s="309"/>
      <c r="R16" s="310"/>
      <c r="S16" s="312"/>
      <c r="T16" s="312"/>
      <c r="U16" s="312"/>
      <c r="V16" s="312"/>
      <c r="W16" s="313"/>
      <c r="X16" s="314"/>
      <c r="Y16" s="312"/>
      <c r="Z16" s="312"/>
      <c r="AA16" s="312"/>
      <c r="AB16" s="312"/>
      <c r="AC16" s="312"/>
      <c r="AD16" s="315"/>
      <c r="AE16" s="4">
        <v>11</v>
      </c>
      <c r="AF16" s="16"/>
      <c r="AG16" s="297"/>
      <c r="AH16" s="298"/>
      <c r="AI16" s="299"/>
      <c r="AJ16" s="300"/>
      <c r="AK16" s="301"/>
      <c r="AL16" s="302"/>
      <c r="AM16" s="302"/>
      <c r="AN16" s="302"/>
      <c r="AO16" s="302"/>
      <c r="AP16" s="302"/>
      <c r="AQ16" s="302"/>
      <c r="AR16" s="300"/>
      <c r="AS16" s="301"/>
      <c r="AT16" s="302"/>
      <c r="AU16" s="300"/>
      <c r="AV16" s="301"/>
      <c r="AW16" s="303"/>
      <c r="AX16" s="303"/>
      <c r="AY16" s="302"/>
      <c r="AZ16" s="302"/>
      <c r="BA16" s="300"/>
      <c r="BB16" s="304"/>
      <c r="BC16" s="303"/>
      <c r="BD16" s="303"/>
      <c r="BE16" s="303"/>
      <c r="BF16" s="303"/>
      <c r="BG16" s="303"/>
      <c r="BH16" s="305"/>
      <c r="BM16" s="9" t="s">
        <v>136</v>
      </c>
    </row>
    <row r="17" spans="1:65" ht="18.75" customHeight="1">
      <c r="A17" s="4">
        <v>12</v>
      </c>
      <c r="B17" s="16"/>
      <c r="C17" s="306"/>
      <c r="D17" s="307"/>
      <c r="E17" s="308"/>
      <c r="F17" s="309"/>
      <c r="G17" s="310"/>
      <c r="H17" s="311"/>
      <c r="I17" s="311"/>
      <c r="J17" s="311"/>
      <c r="K17" s="311"/>
      <c r="L17" s="311"/>
      <c r="M17" s="311"/>
      <c r="N17" s="309"/>
      <c r="O17" s="310"/>
      <c r="P17" s="311"/>
      <c r="Q17" s="309"/>
      <c r="R17" s="310"/>
      <c r="S17" s="312"/>
      <c r="T17" s="312"/>
      <c r="U17" s="312"/>
      <c r="V17" s="312"/>
      <c r="W17" s="313"/>
      <c r="X17" s="314"/>
      <c r="Y17" s="312"/>
      <c r="Z17" s="312"/>
      <c r="AA17" s="312"/>
      <c r="AB17" s="312"/>
      <c r="AC17" s="312"/>
      <c r="AD17" s="315"/>
      <c r="AE17" s="4">
        <v>12</v>
      </c>
      <c r="AF17" s="16"/>
      <c r="AG17" s="297"/>
      <c r="AH17" s="298"/>
      <c r="AI17" s="299"/>
      <c r="AJ17" s="300"/>
      <c r="AK17" s="301"/>
      <c r="AL17" s="302"/>
      <c r="AM17" s="302"/>
      <c r="AN17" s="302"/>
      <c r="AO17" s="302"/>
      <c r="AP17" s="302"/>
      <c r="AQ17" s="302"/>
      <c r="AR17" s="300"/>
      <c r="AS17" s="301"/>
      <c r="AT17" s="302"/>
      <c r="AU17" s="300"/>
      <c r="AV17" s="301"/>
      <c r="AW17" s="303"/>
      <c r="AX17" s="303"/>
      <c r="AY17" s="302"/>
      <c r="AZ17" s="302"/>
      <c r="BA17" s="300"/>
      <c r="BB17" s="304"/>
      <c r="BC17" s="303"/>
      <c r="BD17" s="303"/>
      <c r="BE17" s="303"/>
      <c r="BF17" s="303"/>
      <c r="BG17" s="303"/>
      <c r="BH17" s="305"/>
      <c r="BM17" s="9" t="s">
        <v>137</v>
      </c>
    </row>
    <row r="18" spans="1:65" ht="18.75" customHeight="1">
      <c r="A18" s="4">
        <v>13</v>
      </c>
      <c r="B18" s="16"/>
      <c r="C18" s="306"/>
      <c r="D18" s="307"/>
      <c r="E18" s="308"/>
      <c r="F18" s="309"/>
      <c r="G18" s="310"/>
      <c r="H18" s="311"/>
      <c r="I18" s="311"/>
      <c r="J18" s="311"/>
      <c r="K18" s="311"/>
      <c r="L18" s="311"/>
      <c r="M18" s="311"/>
      <c r="N18" s="309"/>
      <c r="O18" s="310"/>
      <c r="P18" s="311"/>
      <c r="Q18" s="309"/>
      <c r="R18" s="310"/>
      <c r="S18" s="312"/>
      <c r="T18" s="312"/>
      <c r="U18" s="312"/>
      <c r="V18" s="312"/>
      <c r="W18" s="313"/>
      <c r="X18" s="314"/>
      <c r="Y18" s="312"/>
      <c r="Z18" s="312"/>
      <c r="AA18" s="312"/>
      <c r="AB18" s="312"/>
      <c r="AC18" s="312"/>
      <c r="AD18" s="315"/>
      <c r="AE18" s="4">
        <v>13</v>
      </c>
      <c r="AF18" s="16"/>
      <c r="AG18" s="297"/>
      <c r="AH18" s="298"/>
      <c r="AI18" s="299"/>
      <c r="AJ18" s="300"/>
      <c r="AK18" s="301"/>
      <c r="AL18" s="302"/>
      <c r="AM18" s="302"/>
      <c r="AN18" s="302"/>
      <c r="AO18" s="302"/>
      <c r="AP18" s="302"/>
      <c r="AQ18" s="302"/>
      <c r="AR18" s="300"/>
      <c r="AS18" s="301"/>
      <c r="AT18" s="302"/>
      <c r="AU18" s="300"/>
      <c r="AV18" s="301"/>
      <c r="AW18" s="303"/>
      <c r="AX18" s="303"/>
      <c r="AY18" s="302"/>
      <c r="AZ18" s="302"/>
      <c r="BA18" s="300"/>
      <c r="BB18" s="304"/>
      <c r="BC18" s="303"/>
      <c r="BD18" s="303"/>
      <c r="BE18" s="303"/>
      <c r="BF18" s="303"/>
      <c r="BG18" s="303"/>
      <c r="BH18" s="305"/>
      <c r="BM18" s="9" t="s">
        <v>138</v>
      </c>
    </row>
    <row r="19" spans="1:65" ht="18.75" customHeight="1">
      <c r="A19" s="4">
        <v>14</v>
      </c>
      <c r="B19" s="16"/>
      <c r="C19" s="306"/>
      <c r="D19" s="307"/>
      <c r="E19" s="308"/>
      <c r="F19" s="309"/>
      <c r="G19" s="310"/>
      <c r="H19" s="311"/>
      <c r="I19" s="311"/>
      <c r="J19" s="311"/>
      <c r="K19" s="311"/>
      <c r="L19" s="311"/>
      <c r="M19" s="311"/>
      <c r="N19" s="309"/>
      <c r="O19" s="310"/>
      <c r="P19" s="311"/>
      <c r="Q19" s="309"/>
      <c r="R19" s="310"/>
      <c r="S19" s="312"/>
      <c r="T19" s="312"/>
      <c r="U19" s="312"/>
      <c r="V19" s="312"/>
      <c r="W19" s="313"/>
      <c r="X19" s="314"/>
      <c r="Y19" s="312"/>
      <c r="Z19" s="312"/>
      <c r="AA19" s="312"/>
      <c r="AB19" s="312"/>
      <c r="AC19" s="312"/>
      <c r="AD19" s="315"/>
      <c r="AE19" s="4">
        <v>14</v>
      </c>
      <c r="AF19" s="16"/>
      <c r="AG19" s="297"/>
      <c r="AH19" s="298"/>
      <c r="AI19" s="299"/>
      <c r="AJ19" s="300"/>
      <c r="AK19" s="301"/>
      <c r="AL19" s="302"/>
      <c r="AM19" s="302"/>
      <c r="AN19" s="302"/>
      <c r="AO19" s="302"/>
      <c r="AP19" s="302"/>
      <c r="AQ19" s="302"/>
      <c r="AR19" s="300"/>
      <c r="AS19" s="301"/>
      <c r="AT19" s="302"/>
      <c r="AU19" s="300"/>
      <c r="AV19" s="301"/>
      <c r="AW19" s="303"/>
      <c r="AX19" s="303"/>
      <c r="AY19" s="302"/>
      <c r="AZ19" s="302"/>
      <c r="BA19" s="300"/>
      <c r="BB19" s="304"/>
      <c r="BC19" s="303"/>
      <c r="BD19" s="303"/>
      <c r="BE19" s="303"/>
      <c r="BF19" s="303"/>
      <c r="BG19" s="303"/>
      <c r="BH19" s="305"/>
      <c r="BM19" s="9" t="s">
        <v>139</v>
      </c>
    </row>
    <row r="20" spans="1:65" ht="18.75" customHeight="1">
      <c r="A20" s="4">
        <v>15</v>
      </c>
      <c r="B20" s="16"/>
      <c r="C20" s="306"/>
      <c r="D20" s="307"/>
      <c r="E20" s="308"/>
      <c r="F20" s="309"/>
      <c r="G20" s="310"/>
      <c r="H20" s="311"/>
      <c r="I20" s="311"/>
      <c r="J20" s="311"/>
      <c r="K20" s="311"/>
      <c r="L20" s="311"/>
      <c r="M20" s="311"/>
      <c r="N20" s="309"/>
      <c r="O20" s="310"/>
      <c r="P20" s="311"/>
      <c r="Q20" s="309"/>
      <c r="R20" s="310"/>
      <c r="S20" s="312"/>
      <c r="T20" s="312"/>
      <c r="U20" s="312"/>
      <c r="V20" s="312"/>
      <c r="W20" s="313"/>
      <c r="X20" s="314"/>
      <c r="Y20" s="312"/>
      <c r="Z20" s="312"/>
      <c r="AA20" s="312"/>
      <c r="AB20" s="312"/>
      <c r="AC20" s="312"/>
      <c r="AD20" s="315"/>
      <c r="AE20" s="4">
        <v>15</v>
      </c>
      <c r="AF20" s="16"/>
      <c r="AG20" s="297"/>
      <c r="AH20" s="298"/>
      <c r="AI20" s="299"/>
      <c r="AJ20" s="300"/>
      <c r="AK20" s="301"/>
      <c r="AL20" s="302"/>
      <c r="AM20" s="302"/>
      <c r="AN20" s="302"/>
      <c r="AO20" s="302"/>
      <c r="AP20" s="302"/>
      <c r="AQ20" s="302"/>
      <c r="AR20" s="300"/>
      <c r="AS20" s="301"/>
      <c r="AT20" s="302"/>
      <c r="AU20" s="300"/>
      <c r="AV20" s="301"/>
      <c r="AW20" s="303"/>
      <c r="AX20" s="303"/>
      <c r="AY20" s="302"/>
      <c r="AZ20" s="302"/>
      <c r="BA20" s="300"/>
      <c r="BB20" s="304"/>
      <c r="BC20" s="303"/>
      <c r="BD20" s="303"/>
      <c r="BE20" s="303"/>
      <c r="BF20" s="303"/>
      <c r="BG20" s="303"/>
      <c r="BH20" s="305"/>
      <c r="BM20" s="9" t="s">
        <v>140</v>
      </c>
    </row>
    <row r="21" spans="1:65" ht="18.75" customHeight="1">
      <c r="A21" s="4">
        <v>16</v>
      </c>
      <c r="B21" s="16"/>
      <c r="C21" s="306"/>
      <c r="D21" s="307"/>
      <c r="E21" s="308"/>
      <c r="F21" s="309"/>
      <c r="G21" s="310"/>
      <c r="H21" s="311"/>
      <c r="I21" s="311"/>
      <c r="J21" s="311"/>
      <c r="K21" s="311"/>
      <c r="L21" s="311"/>
      <c r="M21" s="311"/>
      <c r="N21" s="309"/>
      <c r="O21" s="310"/>
      <c r="P21" s="311"/>
      <c r="Q21" s="309"/>
      <c r="R21" s="310"/>
      <c r="S21" s="312"/>
      <c r="T21" s="312"/>
      <c r="U21" s="312"/>
      <c r="V21" s="312"/>
      <c r="W21" s="313"/>
      <c r="X21" s="314"/>
      <c r="Y21" s="312"/>
      <c r="Z21" s="312"/>
      <c r="AA21" s="312"/>
      <c r="AB21" s="312"/>
      <c r="AC21" s="312"/>
      <c r="AD21" s="315"/>
      <c r="AE21" s="4">
        <v>16</v>
      </c>
      <c r="AF21" s="16"/>
      <c r="AG21" s="297"/>
      <c r="AH21" s="298"/>
      <c r="AI21" s="299"/>
      <c r="AJ21" s="300"/>
      <c r="AK21" s="301"/>
      <c r="AL21" s="302"/>
      <c r="AM21" s="302"/>
      <c r="AN21" s="302"/>
      <c r="AO21" s="302"/>
      <c r="AP21" s="302"/>
      <c r="AQ21" s="302"/>
      <c r="AR21" s="300"/>
      <c r="AS21" s="301"/>
      <c r="AT21" s="302"/>
      <c r="AU21" s="300"/>
      <c r="AV21" s="301"/>
      <c r="AW21" s="303"/>
      <c r="AX21" s="303"/>
      <c r="AY21" s="302"/>
      <c r="AZ21" s="302"/>
      <c r="BA21" s="300"/>
      <c r="BB21" s="304"/>
      <c r="BC21" s="303"/>
      <c r="BD21" s="303"/>
      <c r="BE21" s="303"/>
      <c r="BF21" s="303"/>
      <c r="BG21" s="303"/>
      <c r="BH21" s="305"/>
      <c r="BM21" s="9" t="s">
        <v>141</v>
      </c>
    </row>
    <row r="22" spans="1:65" ht="18.75" customHeight="1">
      <c r="A22" s="4">
        <v>17</v>
      </c>
      <c r="B22" s="16"/>
      <c r="C22" s="306"/>
      <c r="D22" s="307"/>
      <c r="E22" s="308"/>
      <c r="F22" s="309"/>
      <c r="G22" s="310"/>
      <c r="H22" s="311"/>
      <c r="I22" s="311"/>
      <c r="J22" s="311"/>
      <c r="K22" s="311"/>
      <c r="L22" s="311"/>
      <c r="M22" s="311"/>
      <c r="N22" s="309"/>
      <c r="O22" s="310"/>
      <c r="P22" s="311"/>
      <c r="Q22" s="309"/>
      <c r="R22" s="310"/>
      <c r="S22" s="312"/>
      <c r="T22" s="312"/>
      <c r="U22" s="312"/>
      <c r="V22" s="312"/>
      <c r="W22" s="313"/>
      <c r="X22" s="314"/>
      <c r="Y22" s="312"/>
      <c r="Z22" s="312"/>
      <c r="AA22" s="312"/>
      <c r="AB22" s="312"/>
      <c r="AC22" s="312"/>
      <c r="AD22" s="315"/>
      <c r="AE22" s="4">
        <v>17</v>
      </c>
      <c r="AF22" s="16"/>
      <c r="AG22" s="297"/>
      <c r="AH22" s="298"/>
      <c r="AI22" s="299"/>
      <c r="AJ22" s="300"/>
      <c r="AK22" s="301"/>
      <c r="AL22" s="302"/>
      <c r="AM22" s="302"/>
      <c r="AN22" s="302"/>
      <c r="AO22" s="302"/>
      <c r="AP22" s="302"/>
      <c r="AQ22" s="302"/>
      <c r="AR22" s="300"/>
      <c r="AS22" s="301"/>
      <c r="AT22" s="302"/>
      <c r="AU22" s="300"/>
      <c r="AV22" s="301"/>
      <c r="AW22" s="303"/>
      <c r="AX22" s="303"/>
      <c r="AY22" s="302"/>
      <c r="AZ22" s="302"/>
      <c r="BA22" s="300"/>
      <c r="BB22" s="304"/>
      <c r="BC22" s="303"/>
      <c r="BD22" s="303"/>
      <c r="BE22" s="303"/>
      <c r="BF22" s="303"/>
      <c r="BG22" s="303"/>
      <c r="BH22" s="305"/>
      <c r="BM22" s="9" t="s">
        <v>142</v>
      </c>
    </row>
    <row r="23" spans="1:65" ht="18.75" customHeight="1">
      <c r="A23" s="4">
        <v>18</v>
      </c>
      <c r="B23" s="16"/>
      <c r="C23" s="306"/>
      <c r="D23" s="307"/>
      <c r="E23" s="308"/>
      <c r="F23" s="309"/>
      <c r="G23" s="310"/>
      <c r="H23" s="311"/>
      <c r="I23" s="311"/>
      <c r="J23" s="311"/>
      <c r="K23" s="311"/>
      <c r="L23" s="311"/>
      <c r="M23" s="311"/>
      <c r="N23" s="309"/>
      <c r="O23" s="310"/>
      <c r="P23" s="311"/>
      <c r="Q23" s="309"/>
      <c r="R23" s="310"/>
      <c r="S23" s="312"/>
      <c r="T23" s="312"/>
      <c r="U23" s="312"/>
      <c r="V23" s="312"/>
      <c r="W23" s="313"/>
      <c r="X23" s="314"/>
      <c r="Y23" s="312"/>
      <c r="Z23" s="312"/>
      <c r="AA23" s="312"/>
      <c r="AB23" s="312"/>
      <c r="AC23" s="312"/>
      <c r="AD23" s="315"/>
      <c r="AE23" s="4">
        <v>18</v>
      </c>
      <c r="AF23" s="16"/>
      <c r="AG23" s="297"/>
      <c r="AH23" s="298"/>
      <c r="AI23" s="299"/>
      <c r="AJ23" s="300"/>
      <c r="AK23" s="301"/>
      <c r="AL23" s="302"/>
      <c r="AM23" s="302"/>
      <c r="AN23" s="302"/>
      <c r="AO23" s="302"/>
      <c r="AP23" s="302"/>
      <c r="AQ23" s="302"/>
      <c r="AR23" s="300"/>
      <c r="AS23" s="301"/>
      <c r="AT23" s="302"/>
      <c r="AU23" s="300"/>
      <c r="AV23" s="301"/>
      <c r="AW23" s="303"/>
      <c r="AX23" s="303"/>
      <c r="AY23" s="302"/>
      <c r="AZ23" s="302"/>
      <c r="BA23" s="300"/>
      <c r="BB23" s="304"/>
      <c r="BC23" s="303"/>
      <c r="BD23" s="303"/>
      <c r="BE23" s="303"/>
      <c r="BF23" s="303"/>
      <c r="BG23" s="303"/>
      <c r="BH23" s="305"/>
      <c r="BM23" s="9" t="s">
        <v>143</v>
      </c>
    </row>
    <row r="24" spans="1:65" ht="18.75" customHeight="1">
      <c r="A24" s="4">
        <v>19</v>
      </c>
      <c r="B24" s="16"/>
      <c r="C24" s="306"/>
      <c r="D24" s="307"/>
      <c r="E24" s="308"/>
      <c r="F24" s="309"/>
      <c r="G24" s="310"/>
      <c r="H24" s="311"/>
      <c r="I24" s="311"/>
      <c r="J24" s="311"/>
      <c r="K24" s="311"/>
      <c r="L24" s="311"/>
      <c r="M24" s="311"/>
      <c r="N24" s="309"/>
      <c r="O24" s="310"/>
      <c r="P24" s="311"/>
      <c r="Q24" s="309"/>
      <c r="R24" s="310"/>
      <c r="S24" s="312"/>
      <c r="T24" s="312"/>
      <c r="U24" s="312"/>
      <c r="V24" s="312"/>
      <c r="W24" s="313"/>
      <c r="X24" s="314"/>
      <c r="Y24" s="312"/>
      <c r="Z24" s="312"/>
      <c r="AA24" s="312"/>
      <c r="AB24" s="312"/>
      <c r="AC24" s="312"/>
      <c r="AD24" s="315"/>
      <c r="AE24" s="4">
        <v>19</v>
      </c>
      <c r="AF24" s="16"/>
      <c r="AG24" s="297"/>
      <c r="AH24" s="298"/>
      <c r="AI24" s="299"/>
      <c r="AJ24" s="300"/>
      <c r="AK24" s="301"/>
      <c r="AL24" s="302"/>
      <c r="AM24" s="302"/>
      <c r="AN24" s="302"/>
      <c r="AO24" s="302"/>
      <c r="AP24" s="302"/>
      <c r="AQ24" s="302"/>
      <c r="AR24" s="300"/>
      <c r="AS24" s="301"/>
      <c r="AT24" s="302"/>
      <c r="AU24" s="300"/>
      <c r="AV24" s="301"/>
      <c r="AW24" s="303"/>
      <c r="AX24" s="303"/>
      <c r="AY24" s="302"/>
      <c r="AZ24" s="302"/>
      <c r="BA24" s="300"/>
      <c r="BB24" s="304"/>
      <c r="BC24" s="303"/>
      <c r="BD24" s="303"/>
      <c r="BE24" s="303"/>
      <c r="BF24" s="303"/>
      <c r="BG24" s="303"/>
      <c r="BH24" s="305"/>
      <c r="BM24" s="9" t="s">
        <v>144</v>
      </c>
    </row>
    <row r="25" spans="1:65" ht="18.75" customHeight="1">
      <c r="A25" s="4">
        <v>20</v>
      </c>
      <c r="B25" s="16"/>
      <c r="C25" s="306"/>
      <c r="D25" s="307"/>
      <c r="E25" s="308"/>
      <c r="F25" s="309"/>
      <c r="G25" s="310"/>
      <c r="H25" s="311"/>
      <c r="I25" s="311"/>
      <c r="J25" s="311"/>
      <c r="K25" s="311"/>
      <c r="L25" s="311"/>
      <c r="M25" s="311"/>
      <c r="N25" s="309"/>
      <c r="O25" s="310"/>
      <c r="P25" s="311"/>
      <c r="Q25" s="309"/>
      <c r="R25" s="310"/>
      <c r="S25" s="312"/>
      <c r="T25" s="312"/>
      <c r="U25" s="312"/>
      <c r="V25" s="312"/>
      <c r="W25" s="313"/>
      <c r="X25" s="314"/>
      <c r="Y25" s="312"/>
      <c r="Z25" s="312"/>
      <c r="AA25" s="312"/>
      <c r="AB25" s="312"/>
      <c r="AC25" s="312"/>
      <c r="AD25" s="315"/>
      <c r="AE25" s="4">
        <v>20</v>
      </c>
      <c r="AF25" s="16"/>
      <c r="AG25" s="297"/>
      <c r="AH25" s="298"/>
      <c r="AI25" s="299"/>
      <c r="AJ25" s="300"/>
      <c r="AK25" s="301"/>
      <c r="AL25" s="302"/>
      <c r="AM25" s="302"/>
      <c r="AN25" s="302"/>
      <c r="AO25" s="302"/>
      <c r="AP25" s="302"/>
      <c r="AQ25" s="302"/>
      <c r="AR25" s="300"/>
      <c r="AS25" s="301"/>
      <c r="AT25" s="302"/>
      <c r="AU25" s="300"/>
      <c r="AV25" s="301"/>
      <c r="AW25" s="303"/>
      <c r="AX25" s="303"/>
      <c r="AY25" s="302"/>
      <c r="AZ25" s="302"/>
      <c r="BA25" s="300"/>
      <c r="BB25" s="304"/>
      <c r="BC25" s="303"/>
      <c r="BD25" s="303"/>
      <c r="BE25" s="303"/>
      <c r="BF25" s="303"/>
      <c r="BG25" s="303"/>
      <c r="BH25" s="305"/>
      <c r="BM25" s="9" t="s">
        <v>145</v>
      </c>
    </row>
    <row r="26" spans="1:65" ht="18.75" customHeight="1">
      <c r="A26" s="4">
        <v>21</v>
      </c>
      <c r="B26" s="16"/>
      <c r="C26" s="306"/>
      <c r="D26" s="307"/>
      <c r="E26" s="308"/>
      <c r="F26" s="309"/>
      <c r="G26" s="310"/>
      <c r="H26" s="311"/>
      <c r="I26" s="311"/>
      <c r="J26" s="311"/>
      <c r="K26" s="311"/>
      <c r="L26" s="311"/>
      <c r="M26" s="311"/>
      <c r="N26" s="309"/>
      <c r="O26" s="310"/>
      <c r="P26" s="311"/>
      <c r="Q26" s="309"/>
      <c r="R26" s="310"/>
      <c r="S26" s="312"/>
      <c r="T26" s="312"/>
      <c r="U26" s="312"/>
      <c r="V26" s="312"/>
      <c r="W26" s="313"/>
      <c r="X26" s="314"/>
      <c r="Y26" s="312"/>
      <c r="Z26" s="312"/>
      <c r="AA26" s="312"/>
      <c r="AB26" s="312"/>
      <c r="AC26" s="312"/>
      <c r="AD26" s="315"/>
      <c r="AE26" s="4">
        <v>21</v>
      </c>
      <c r="AF26" s="16"/>
      <c r="AG26" s="297"/>
      <c r="AH26" s="298"/>
      <c r="AI26" s="299"/>
      <c r="AJ26" s="300"/>
      <c r="AK26" s="301"/>
      <c r="AL26" s="302"/>
      <c r="AM26" s="302"/>
      <c r="AN26" s="302"/>
      <c r="AO26" s="302"/>
      <c r="AP26" s="302"/>
      <c r="AQ26" s="302"/>
      <c r="AR26" s="300"/>
      <c r="AS26" s="301"/>
      <c r="AT26" s="302"/>
      <c r="AU26" s="300"/>
      <c r="AV26" s="301"/>
      <c r="AW26" s="303"/>
      <c r="AX26" s="303"/>
      <c r="AY26" s="302"/>
      <c r="AZ26" s="302"/>
      <c r="BA26" s="300"/>
      <c r="BB26" s="304"/>
      <c r="BC26" s="303"/>
      <c r="BD26" s="303"/>
      <c r="BE26" s="303"/>
      <c r="BF26" s="303"/>
      <c r="BG26" s="303"/>
      <c r="BH26" s="305"/>
      <c r="BM26" s="9" t="s">
        <v>146</v>
      </c>
    </row>
    <row r="27" spans="1:65" ht="18.75" customHeight="1">
      <c r="A27" s="4">
        <v>22</v>
      </c>
      <c r="B27" s="16"/>
      <c r="C27" s="306"/>
      <c r="D27" s="307"/>
      <c r="E27" s="308"/>
      <c r="F27" s="309"/>
      <c r="G27" s="310"/>
      <c r="H27" s="311"/>
      <c r="I27" s="311"/>
      <c r="J27" s="311"/>
      <c r="K27" s="311"/>
      <c r="L27" s="311"/>
      <c r="M27" s="311"/>
      <c r="N27" s="309"/>
      <c r="O27" s="310"/>
      <c r="P27" s="311"/>
      <c r="Q27" s="309"/>
      <c r="R27" s="310"/>
      <c r="S27" s="312"/>
      <c r="T27" s="312"/>
      <c r="U27" s="312"/>
      <c r="V27" s="312"/>
      <c r="W27" s="313"/>
      <c r="X27" s="314"/>
      <c r="Y27" s="312"/>
      <c r="Z27" s="312"/>
      <c r="AA27" s="312"/>
      <c r="AB27" s="312"/>
      <c r="AC27" s="312"/>
      <c r="AD27" s="315"/>
      <c r="AE27" s="4">
        <v>22</v>
      </c>
      <c r="AF27" s="16"/>
      <c r="AG27" s="297"/>
      <c r="AH27" s="298"/>
      <c r="AI27" s="299"/>
      <c r="AJ27" s="300"/>
      <c r="AK27" s="301"/>
      <c r="AL27" s="302"/>
      <c r="AM27" s="302"/>
      <c r="AN27" s="302"/>
      <c r="AO27" s="302"/>
      <c r="AP27" s="302"/>
      <c r="AQ27" s="302"/>
      <c r="AR27" s="300"/>
      <c r="AS27" s="301"/>
      <c r="AT27" s="302"/>
      <c r="AU27" s="300"/>
      <c r="AV27" s="301"/>
      <c r="AW27" s="303"/>
      <c r="AX27" s="303"/>
      <c r="AY27" s="302"/>
      <c r="AZ27" s="302"/>
      <c r="BA27" s="300"/>
      <c r="BB27" s="304"/>
      <c r="BC27" s="303"/>
      <c r="BD27" s="303"/>
      <c r="BE27" s="303"/>
      <c r="BF27" s="303"/>
      <c r="BG27" s="303"/>
      <c r="BH27" s="305"/>
      <c r="BM27" s="9" t="s">
        <v>147</v>
      </c>
    </row>
    <row r="28" spans="1:65" ht="18.75" customHeight="1">
      <c r="A28" s="4">
        <v>23</v>
      </c>
      <c r="B28" s="16"/>
      <c r="C28" s="306"/>
      <c r="D28" s="307"/>
      <c r="E28" s="308"/>
      <c r="F28" s="309"/>
      <c r="G28" s="310"/>
      <c r="H28" s="311"/>
      <c r="I28" s="311"/>
      <c r="J28" s="311"/>
      <c r="K28" s="311"/>
      <c r="L28" s="311"/>
      <c r="M28" s="311"/>
      <c r="N28" s="309"/>
      <c r="O28" s="310"/>
      <c r="P28" s="311"/>
      <c r="Q28" s="309"/>
      <c r="R28" s="310"/>
      <c r="S28" s="312"/>
      <c r="T28" s="312"/>
      <c r="U28" s="312"/>
      <c r="V28" s="312"/>
      <c r="W28" s="313"/>
      <c r="X28" s="314"/>
      <c r="Y28" s="312"/>
      <c r="Z28" s="312"/>
      <c r="AA28" s="312"/>
      <c r="AB28" s="312"/>
      <c r="AC28" s="312"/>
      <c r="AD28" s="315"/>
      <c r="AE28" s="4">
        <v>23</v>
      </c>
      <c r="AF28" s="16"/>
      <c r="AG28" s="297"/>
      <c r="AH28" s="298"/>
      <c r="AI28" s="299"/>
      <c r="AJ28" s="300"/>
      <c r="AK28" s="301"/>
      <c r="AL28" s="302"/>
      <c r="AM28" s="302"/>
      <c r="AN28" s="302"/>
      <c r="AO28" s="302"/>
      <c r="AP28" s="302"/>
      <c r="AQ28" s="302"/>
      <c r="AR28" s="300"/>
      <c r="AS28" s="301"/>
      <c r="AT28" s="302"/>
      <c r="AU28" s="300"/>
      <c r="AV28" s="301"/>
      <c r="AW28" s="303"/>
      <c r="AX28" s="303"/>
      <c r="AY28" s="302"/>
      <c r="AZ28" s="302"/>
      <c r="BA28" s="300"/>
      <c r="BB28" s="304"/>
      <c r="BC28" s="303"/>
      <c r="BD28" s="303"/>
      <c r="BE28" s="303"/>
      <c r="BF28" s="303"/>
      <c r="BG28" s="303"/>
      <c r="BH28" s="305"/>
      <c r="BM28" s="9" t="s">
        <v>148</v>
      </c>
    </row>
    <row r="29" spans="1:65" ht="18.75" customHeight="1">
      <c r="A29" s="4">
        <v>24</v>
      </c>
      <c r="B29" s="16"/>
      <c r="C29" s="306"/>
      <c r="D29" s="307"/>
      <c r="E29" s="308"/>
      <c r="F29" s="309"/>
      <c r="G29" s="310"/>
      <c r="H29" s="311"/>
      <c r="I29" s="311"/>
      <c r="J29" s="311"/>
      <c r="K29" s="311"/>
      <c r="L29" s="311"/>
      <c r="M29" s="311"/>
      <c r="N29" s="309"/>
      <c r="O29" s="310"/>
      <c r="P29" s="311"/>
      <c r="Q29" s="309"/>
      <c r="R29" s="310"/>
      <c r="S29" s="312"/>
      <c r="T29" s="312"/>
      <c r="U29" s="312"/>
      <c r="V29" s="312"/>
      <c r="W29" s="313"/>
      <c r="X29" s="314"/>
      <c r="Y29" s="312"/>
      <c r="Z29" s="312"/>
      <c r="AA29" s="312"/>
      <c r="AB29" s="312"/>
      <c r="AC29" s="312"/>
      <c r="AD29" s="315"/>
      <c r="AE29" s="4">
        <v>24</v>
      </c>
      <c r="AF29" s="16"/>
      <c r="AG29" s="297"/>
      <c r="AH29" s="298"/>
      <c r="AI29" s="299"/>
      <c r="AJ29" s="300"/>
      <c r="AK29" s="301"/>
      <c r="AL29" s="302"/>
      <c r="AM29" s="302"/>
      <c r="AN29" s="302"/>
      <c r="AO29" s="302"/>
      <c r="AP29" s="302"/>
      <c r="AQ29" s="302"/>
      <c r="AR29" s="300"/>
      <c r="AS29" s="301"/>
      <c r="AT29" s="302"/>
      <c r="AU29" s="300"/>
      <c r="AV29" s="301"/>
      <c r="AW29" s="303"/>
      <c r="AX29" s="303"/>
      <c r="AY29" s="302"/>
      <c r="AZ29" s="302"/>
      <c r="BA29" s="300"/>
      <c r="BB29" s="304"/>
      <c r="BC29" s="303"/>
      <c r="BD29" s="303"/>
      <c r="BE29" s="303"/>
      <c r="BF29" s="303"/>
      <c r="BG29" s="303"/>
      <c r="BH29" s="305"/>
      <c r="BM29" s="10" t="s">
        <v>149</v>
      </c>
    </row>
    <row r="30" spans="1:65" ht="18.75" customHeight="1">
      <c r="A30" s="4">
        <v>25</v>
      </c>
      <c r="B30" s="16"/>
      <c r="C30" s="306"/>
      <c r="D30" s="307"/>
      <c r="E30" s="308"/>
      <c r="F30" s="309"/>
      <c r="G30" s="310"/>
      <c r="H30" s="311"/>
      <c r="I30" s="311"/>
      <c r="J30" s="311"/>
      <c r="K30" s="311"/>
      <c r="L30" s="311"/>
      <c r="M30" s="311"/>
      <c r="N30" s="309"/>
      <c r="O30" s="310"/>
      <c r="P30" s="311"/>
      <c r="Q30" s="309"/>
      <c r="R30" s="310"/>
      <c r="S30" s="312"/>
      <c r="T30" s="312"/>
      <c r="U30" s="312"/>
      <c r="V30" s="312"/>
      <c r="W30" s="313"/>
      <c r="X30" s="314"/>
      <c r="Y30" s="312"/>
      <c r="Z30" s="312"/>
      <c r="AA30" s="312"/>
      <c r="AB30" s="312"/>
      <c r="AC30" s="312"/>
      <c r="AD30" s="315"/>
      <c r="AE30" s="4">
        <v>25</v>
      </c>
      <c r="AF30" s="16"/>
      <c r="AG30" s="297"/>
      <c r="AH30" s="298"/>
      <c r="AI30" s="299"/>
      <c r="AJ30" s="300"/>
      <c r="AK30" s="301"/>
      <c r="AL30" s="302"/>
      <c r="AM30" s="302"/>
      <c r="AN30" s="302"/>
      <c r="AO30" s="302"/>
      <c r="AP30" s="302"/>
      <c r="AQ30" s="302"/>
      <c r="AR30" s="300"/>
      <c r="AS30" s="301"/>
      <c r="AT30" s="302"/>
      <c r="AU30" s="300"/>
      <c r="AV30" s="301"/>
      <c r="AW30" s="303"/>
      <c r="AX30" s="303"/>
      <c r="AY30" s="302"/>
      <c r="AZ30" s="302"/>
      <c r="BA30" s="300"/>
      <c r="BB30" s="304"/>
      <c r="BC30" s="303"/>
      <c r="BD30" s="303"/>
      <c r="BE30" s="303"/>
      <c r="BF30" s="303"/>
      <c r="BG30" s="303"/>
      <c r="BH30" s="305"/>
      <c r="BM30" s="9" t="s">
        <v>150</v>
      </c>
    </row>
    <row r="31" spans="1:65" ht="18.75" customHeight="1">
      <c r="A31" s="4">
        <v>26</v>
      </c>
      <c r="B31" s="16"/>
      <c r="C31" s="306"/>
      <c r="D31" s="307"/>
      <c r="E31" s="308"/>
      <c r="F31" s="309"/>
      <c r="G31" s="310"/>
      <c r="H31" s="311"/>
      <c r="I31" s="311"/>
      <c r="J31" s="311"/>
      <c r="K31" s="311"/>
      <c r="L31" s="311"/>
      <c r="M31" s="311"/>
      <c r="N31" s="309"/>
      <c r="O31" s="310"/>
      <c r="P31" s="311"/>
      <c r="Q31" s="309"/>
      <c r="R31" s="310"/>
      <c r="S31" s="312"/>
      <c r="T31" s="312"/>
      <c r="U31" s="312"/>
      <c r="V31" s="312"/>
      <c r="W31" s="313"/>
      <c r="X31" s="314"/>
      <c r="Y31" s="312"/>
      <c r="Z31" s="312"/>
      <c r="AA31" s="312"/>
      <c r="AB31" s="312"/>
      <c r="AC31" s="312"/>
      <c r="AD31" s="315"/>
      <c r="AE31" s="4">
        <v>26</v>
      </c>
      <c r="AF31" s="16"/>
      <c r="AG31" s="297"/>
      <c r="AH31" s="298"/>
      <c r="AI31" s="299"/>
      <c r="AJ31" s="300"/>
      <c r="AK31" s="301"/>
      <c r="AL31" s="302"/>
      <c r="AM31" s="302"/>
      <c r="AN31" s="302"/>
      <c r="AO31" s="302"/>
      <c r="AP31" s="302"/>
      <c r="AQ31" s="302"/>
      <c r="AR31" s="300"/>
      <c r="AS31" s="301"/>
      <c r="AT31" s="302"/>
      <c r="AU31" s="300"/>
      <c r="AV31" s="301"/>
      <c r="AW31" s="303"/>
      <c r="AX31" s="303"/>
      <c r="AY31" s="302"/>
      <c r="AZ31" s="302"/>
      <c r="BA31" s="300"/>
      <c r="BB31" s="304"/>
      <c r="BC31" s="303"/>
      <c r="BD31" s="303"/>
      <c r="BE31" s="303"/>
      <c r="BF31" s="303"/>
      <c r="BG31" s="303"/>
      <c r="BH31" s="305"/>
      <c r="BM31" s="9" t="s">
        <v>151</v>
      </c>
    </row>
    <row r="32" spans="1:65" ht="18.75" customHeight="1">
      <c r="A32" s="4">
        <v>27</v>
      </c>
      <c r="B32" s="16"/>
      <c r="C32" s="306"/>
      <c r="D32" s="307"/>
      <c r="E32" s="308"/>
      <c r="F32" s="309"/>
      <c r="G32" s="310"/>
      <c r="H32" s="311"/>
      <c r="I32" s="311"/>
      <c r="J32" s="311"/>
      <c r="K32" s="311"/>
      <c r="L32" s="311"/>
      <c r="M32" s="311"/>
      <c r="N32" s="309"/>
      <c r="O32" s="310"/>
      <c r="P32" s="311"/>
      <c r="Q32" s="309"/>
      <c r="R32" s="310"/>
      <c r="S32" s="312"/>
      <c r="T32" s="312"/>
      <c r="U32" s="312"/>
      <c r="V32" s="312"/>
      <c r="W32" s="313"/>
      <c r="X32" s="314"/>
      <c r="Y32" s="312"/>
      <c r="Z32" s="312"/>
      <c r="AA32" s="312"/>
      <c r="AB32" s="312"/>
      <c r="AC32" s="312"/>
      <c r="AD32" s="315"/>
      <c r="AE32" s="4">
        <v>27</v>
      </c>
      <c r="AF32" s="16"/>
      <c r="AG32" s="297"/>
      <c r="AH32" s="298"/>
      <c r="AI32" s="299"/>
      <c r="AJ32" s="300"/>
      <c r="AK32" s="301"/>
      <c r="AL32" s="302"/>
      <c r="AM32" s="302"/>
      <c r="AN32" s="302"/>
      <c r="AO32" s="302"/>
      <c r="AP32" s="302"/>
      <c r="AQ32" s="302"/>
      <c r="AR32" s="300"/>
      <c r="AS32" s="301"/>
      <c r="AT32" s="302"/>
      <c r="AU32" s="300"/>
      <c r="AV32" s="301"/>
      <c r="AW32" s="303"/>
      <c r="AX32" s="303"/>
      <c r="AY32" s="302"/>
      <c r="AZ32" s="302"/>
      <c r="BA32" s="300"/>
      <c r="BB32" s="304"/>
      <c r="BC32" s="303"/>
      <c r="BD32" s="303"/>
      <c r="BE32" s="303"/>
      <c r="BF32" s="303"/>
      <c r="BG32" s="303"/>
      <c r="BH32" s="305"/>
      <c r="BM32" s="9" t="s">
        <v>152</v>
      </c>
    </row>
    <row r="33" spans="1:65" ht="18.75" customHeight="1">
      <c r="A33" s="4">
        <v>28</v>
      </c>
      <c r="B33" s="16"/>
      <c r="C33" s="306"/>
      <c r="D33" s="307"/>
      <c r="E33" s="308"/>
      <c r="F33" s="309"/>
      <c r="G33" s="310"/>
      <c r="H33" s="311"/>
      <c r="I33" s="311"/>
      <c r="J33" s="311"/>
      <c r="K33" s="311"/>
      <c r="L33" s="311"/>
      <c r="M33" s="311"/>
      <c r="N33" s="309"/>
      <c r="O33" s="310"/>
      <c r="P33" s="311"/>
      <c r="Q33" s="309"/>
      <c r="R33" s="310"/>
      <c r="S33" s="312"/>
      <c r="T33" s="312"/>
      <c r="U33" s="312"/>
      <c r="V33" s="312"/>
      <c r="W33" s="313"/>
      <c r="X33" s="314"/>
      <c r="Y33" s="312"/>
      <c r="Z33" s="312"/>
      <c r="AA33" s="312"/>
      <c r="AB33" s="312"/>
      <c r="AC33" s="312"/>
      <c r="AD33" s="315"/>
      <c r="AE33" s="4">
        <v>28</v>
      </c>
      <c r="AF33" s="16"/>
      <c r="AG33" s="297"/>
      <c r="AH33" s="298"/>
      <c r="AI33" s="299"/>
      <c r="AJ33" s="300"/>
      <c r="AK33" s="301"/>
      <c r="AL33" s="302"/>
      <c r="AM33" s="302"/>
      <c r="AN33" s="302"/>
      <c r="AO33" s="302"/>
      <c r="AP33" s="302"/>
      <c r="AQ33" s="302"/>
      <c r="AR33" s="300"/>
      <c r="AS33" s="301"/>
      <c r="AT33" s="302"/>
      <c r="AU33" s="300"/>
      <c r="AV33" s="301"/>
      <c r="AW33" s="303"/>
      <c r="AX33" s="303"/>
      <c r="AY33" s="302"/>
      <c r="AZ33" s="302"/>
      <c r="BA33" s="300"/>
      <c r="BB33" s="304"/>
      <c r="BC33" s="303"/>
      <c r="BD33" s="303"/>
      <c r="BE33" s="303"/>
      <c r="BF33" s="303"/>
      <c r="BG33" s="303"/>
      <c r="BH33" s="305"/>
      <c r="BM33" s="9" t="s">
        <v>153</v>
      </c>
    </row>
    <row r="34" spans="1:65" ht="18.75" customHeight="1">
      <c r="A34" s="4">
        <v>29</v>
      </c>
      <c r="B34" s="16"/>
      <c r="C34" s="306"/>
      <c r="D34" s="307"/>
      <c r="E34" s="308"/>
      <c r="F34" s="309"/>
      <c r="G34" s="310"/>
      <c r="H34" s="311"/>
      <c r="I34" s="311"/>
      <c r="J34" s="311"/>
      <c r="K34" s="311"/>
      <c r="L34" s="311"/>
      <c r="M34" s="311"/>
      <c r="N34" s="309"/>
      <c r="O34" s="310"/>
      <c r="P34" s="311"/>
      <c r="Q34" s="309"/>
      <c r="R34" s="310"/>
      <c r="S34" s="312"/>
      <c r="T34" s="312"/>
      <c r="U34" s="312"/>
      <c r="V34" s="312"/>
      <c r="W34" s="313"/>
      <c r="X34" s="314"/>
      <c r="Y34" s="312"/>
      <c r="Z34" s="312"/>
      <c r="AA34" s="312"/>
      <c r="AB34" s="312"/>
      <c r="AC34" s="312"/>
      <c r="AD34" s="315"/>
      <c r="AE34" s="4">
        <v>29</v>
      </c>
      <c r="AF34" s="16"/>
      <c r="AG34" s="297"/>
      <c r="AH34" s="298"/>
      <c r="AI34" s="299"/>
      <c r="AJ34" s="300"/>
      <c r="AK34" s="301"/>
      <c r="AL34" s="302"/>
      <c r="AM34" s="302"/>
      <c r="AN34" s="302"/>
      <c r="AO34" s="302"/>
      <c r="AP34" s="302"/>
      <c r="AQ34" s="302"/>
      <c r="AR34" s="300"/>
      <c r="AS34" s="301"/>
      <c r="AT34" s="302"/>
      <c r="AU34" s="300"/>
      <c r="AV34" s="301"/>
      <c r="AW34" s="303"/>
      <c r="AX34" s="303"/>
      <c r="AY34" s="302"/>
      <c r="AZ34" s="302"/>
      <c r="BA34" s="300"/>
      <c r="BB34" s="304"/>
      <c r="BC34" s="303"/>
      <c r="BD34" s="303"/>
      <c r="BE34" s="303"/>
      <c r="BF34" s="303"/>
      <c r="BG34" s="303"/>
      <c r="BH34" s="305"/>
      <c r="BM34" s="9" t="s">
        <v>154</v>
      </c>
    </row>
    <row r="35" spans="1:65" ht="18.75" customHeight="1">
      <c r="A35" s="4">
        <v>30</v>
      </c>
      <c r="B35" s="16"/>
      <c r="C35" s="306"/>
      <c r="D35" s="307"/>
      <c r="E35" s="308"/>
      <c r="F35" s="309"/>
      <c r="G35" s="310"/>
      <c r="H35" s="311"/>
      <c r="I35" s="311"/>
      <c r="J35" s="311"/>
      <c r="K35" s="311"/>
      <c r="L35" s="311"/>
      <c r="M35" s="311"/>
      <c r="N35" s="309"/>
      <c r="O35" s="310"/>
      <c r="P35" s="311"/>
      <c r="Q35" s="309"/>
      <c r="R35" s="310"/>
      <c r="S35" s="312"/>
      <c r="T35" s="312"/>
      <c r="U35" s="312"/>
      <c r="V35" s="312"/>
      <c r="W35" s="313"/>
      <c r="X35" s="314"/>
      <c r="Y35" s="312"/>
      <c r="Z35" s="312"/>
      <c r="AA35" s="312"/>
      <c r="AB35" s="312"/>
      <c r="AC35" s="312"/>
      <c r="AD35" s="315"/>
      <c r="AE35" s="4">
        <v>30</v>
      </c>
      <c r="AF35" s="16"/>
      <c r="AG35" s="297"/>
      <c r="AH35" s="298"/>
      <c r="AI35" s="299"/>
      <c r="AJ35" s="300"/>
      <c r="AK35" s="301"/>
      <c r="AL35" s="302"/>
      <c r="AM35" s="302"/>
      <c r="AN35" s="302"/>
      <c r="AO35" s="302"/>
      <c r="AP35" s="302"/>
      <c r="AQ35" s="302"/>
      <c r="AR35" s="300"/>
      <c r="AS35" s="301"/>
      <c r="AT35" s="302"/>
      <c r="AU35" s="300"/>
      <c r="AV35" s="301"/>
      <c r="AW35" s="303"/>
      <c r="AX35" s="303"/>
      <c r="AY35" s="302"/>
      <c r="AZ35" s="302"/>
      <c r="BA35" s="300"/>
      <c r="BB35" s="304"/>
      <c r="BC35" s="303"/>
      <c r="BD35" s="303"/>
      <c r="BE35" s="303"/>
      <c r="BF35" s="303"/>
      <c r="BG35" s="303"/>
      <c r="BH35" s="305"/>
      <c r="BM35" s="9" t="s">
        <v>155</v>
      </c>
    </row>
    <row r="36" spans="1:65" ht="18.75" customHeight="1">
      <c r="A36" s="4">
        <v>31</v>
      </c>
      <c r="B36" s="16"/>
      <c r="C36" s="306"/>
      <c r="D36" s="307"/>
      <c r="E36" s="308"/>
      <c r="F36" s="309"/>
      <c r="G36" s="310"/>
      <c r="H36" s="311"/>
      <c r="I36" s="311"/>
      <c r="J36" s="311"/>
      <c r="K36" s="311"/>
      <c r="L36" s="311"/>
      <c r="M36" s="311"/>
      <c r="N36" s="309"/>
      <c r="O36" s="310"/>
      <c r="P36" s="311"/>
      <c r="Q36" s="309"/>
      <c r="R36" s="310"/>
      <c r="S36" s="312"/>
      <c r="T36" s="312"/>
      <c r="U36" s="312"/>
      <c r="V36" s="312"/>
      <c r="W36" s="313"/>
      <c r="X36" s="314"/>
      <c r="Y36" s="312"/>
      <c r="Z36" s="312"/>
      <c r="AA36" s="312"/>
      <c r="AB36" s="312"/>
      <c r="AC36" s="312"/>
      <c r="AD36" s="315"/>
      <c r="AE36" s="4">
        <v>31</v>
      </c>
      <c r="AF36" s="16"/>
      <c r="AG36" s="297"/>
      <c r="AH36" s="298"/>
      <c r="AI36" s="299"/>
      <c r="AJ36" s="300"/>
      <c r="AK36" s="301"/>
      <c r="AL36" s="302"/>
      <c r="AM36" s="302"/>
      <c r="AN36" s="302"/>
      <c r="AO36" s="302"/>
      <c r="AP36" s="302"/>
      <c r="AQ36" s="302"/>
      <c r="AR36" s="300"/>
      <c r="AS36" s="301"/>
      <c r="AT36" s="302"/>
      <c r="AU36" s="300"/>
      <c r="AV36" s="301"/>
      <c r="AW36" s="303"/>
      <c r="AX36" s="303"/>
      <c r="AY36" s="302"/>
      <c r="AZ36" s="302"/>
      <c r="BA36" s="300"/>
      <c r="BB36" s="304"/>
      <c r="BC36" s="303"/>
      <c r="BD36" s="303"/>
      <c r="BE36" s="303"/>
      <c r="BF36" s="303"/>
      <c r="BG36" s="303"/>
      <c r="BH36" s="305"/>
      <c r="BM36" s="1" t="s">
        <v>156</v>
      </c>
    </row>
    <row r="37" spans="1:65" ht="18.75" customHeight="1">
      <c r="A37" s="4">
        <v>32</v>
      </c>
      <c r="B37" s="16"/>
      <c r="C37" s="306"/>
      <c r="D37" s="307"/>
      <c r="E37" s="308"/>
      <c r="F37" s="309"/>
      <c r="G37" s="310"/>
      <c r="H37" s="311"/>
      <c r="I37" s="311"/>
      <c r="J37" s="311"/>
      <c r="K37" s="311"/>
      <c r="L37" s="311"/>
      <c r="M37" s="311"/>
      <c r="N37" s="309"/>
      <c r="O37" s="310"/>
      <c r="P37" s="311"/>
      <c r="Q37" s="309"/>
      <c r="R37" s="310"/>
      <c r="S37" s="312"/>
      <c r="T37" s="312"/>
      <c r="U37" s="312"/>
      <c r="V37" s="312"/>
      <c r="W37" s="313"/>
      <c r="X37" s="314"/>
      <c r="Y37" s="312"/>
      <c r="Z37" s="312"/>
      <c r="AA37" s="312"/>
      <c r="AB37" s="312"/>
      <c r="AC37" s="312"/>
      <c r="AD37" s="315"/>
      <c r="AE37" s="4">
        <v>32</v>
      </c>
      <c r="AF37" s="16"/>
      <c r="AG37" s="297"/>
      <c r="AH37" s="298"/>
      <c r="AI37" s="299"/>
      <c r="AJ37" s="300"/>
      <c r="AK37" s="301"/>
      <c r="AL37" s="302"/>
      <c r="AM37" s="302"/>
      <c r="AN37" s="302"/>
      <c r="AO37" s="302"/>
      <c r="AP37" s="302"/>
      <c r="AQ37" s="302"/>
      <c r="AR37" s="300"/>
      <c r="AS37" s="301"/>
      <c r="AT37" s="302"/>
      <c r="AU37" s="300"/>
      <c r="AV37" s="301"/>
      <c r="AW37" s="303"/>
      <c r="AX37" s="303"/>
      <c r="AY37" s="302"/>
      <c r="AZ37" s="302"/>
      <c r="BA37" s="300"/>
      <c r="BB37" s="304"/>
      <c r="BC37" s="303"/>
      <c r="BD37" s="303"/>
      <c r="BE37" s="303"/>
      <c r="BF37" s="303"/>
      <c r="BG37" s="303"/>
      <c r="BH37" s="305"/>
      <c r="BM37" s="1" t="s">
        <v>157</v>
      </c>
    </row>
    <row r="38" spans="1:65" ht="18.75" customHeight="1">
      <c r="A38" s="4">
        <v>33</v>
      </c>
      <c r="B38" s="16"/>
      <c r="C38" s="306"/>
      <c r="D38" s="307"/>
      <c r="E38" s="308"/>
      <c r="F38" s="309"/>
      <c r="G38" s="310"/>
      <c r="H38" s="311"/>
      <c r="I38" s="311"/>
      <c r="J38" s="311"/>
      <c r="K38" s="311"/>
      <c r="L38" s="311"/>
      <c r="M38" s="311"/>
      <c r="N38" s="309"/>
      <c r="O38" s="310"/>
      <c r="P38" s="311"/>
      <c r="Q38" s="309"/>
      <c r="R38" s="310"/>
      <c r="S38" s="312"/>
      <c r="T38" s="312"/>
      <c r="U38" s="312"/>
      <c r="V38" s="312"/>
      <c r="W38" s="313"/>
      <c r="X38" s="314"/>
      <c r="Y38" s="312"/>
      <c r="Z38" s="312"/>
      <c r="AA38" s="312"/>
      <c r="AB38" s="312"/>
      <c r="AC38" s="312"/>
      <c r="AD38" s="315"/>
      <c r="AE38" s="4">
        <v>33</v>
      </c>
      <c r="AF38" s="16"/>
      <c r="AG38" s="297"/>
      <c r="AH38" s="298"/>
      <c r="AI38" s="299"/>
      <c r="AJ38" s="300"/>
      <c r="AK38" s="301"/>
      <c r="AL38" s="302"/>
      <c r="AM38" s="302"/>
      <c r="AN38" s="302"/>
      <c r="AO38" s="302"/>
      <c r="AP38" s="302"/>
      <c r="AQ38" s="302"/>
      <c r="AR38" s="300"/>
      <c r="AS38" s="301"/>
      <c r="AT38" s="302"/>
      <c r="AU38" s="300"/>
      <c r="AV38" s="301"/>
      <c r="AW38" s="303"/>
      <c r="AX38" s="303"/>
      <c r="AY38" s="302"/>
      <c r="AZ38" s="302"/>
      <c r="BA38" s="300"/>
      <c r="BB38" s="304"/>
      <c r="BC38" s="303"/>
      <c r="BD38" s="303"/>
      <c r="BE38" s="303"/>
      <c r="BF38" s="303"/>
      <c r="BG38" s="303"/>
      <c r="BH38" s="305"/>
      <c r="BM38" s="1" t="s">
        <v>158</v>
      </c>
    </row>
    <row r="39" spans="1:65" ht="18.75" customHeight="1">
      <c r="A39" s="4">
        <v>34</v>
      </c>
      <c r="B39" s="16"/>
      <c r="C39" s="306"/>
      <c r="D39" s="307"/>
      <c r="E39" s="308"/>
      <c r="F39" s="309"/>
      <c r="G39" s="310"/>
      <c r="H39" s="311"/>
      <c r="I39" s="311"/>
      <c r="J39" s="311"/>
      <c r="K39" s="311"/>
      <c r="L39" s="311"/>
      <c r="M39" s="311"/>
      <c r="N39" s="309"/>
      <c r="O39" s="310"/>
      <c r="P39" s="311"/>
      <c r="Q39" s="309"/>
      <c r="R39" s="310"/>
      <c r="S39" s="312"/>
      <c r="T39" s="312"/>
      <c r="U39" s="312"/>
      <c r="V39" s="312"/>
      <c r="W39" s="313"/>
      <c r="X39" s="314"/>
      <c r="Y39" s="312"/>
      <c r="Z39" s="312"/>
      <c r="AA39" s="312"/>
      <c r="AB39" s="312"/>
      <c r="AC39" s="312"/>
      <c r="AD39" s="315"/>
      <c r="AE39" s="4">
        <v>34</v>
      </c>
      <c r="AF39" s="16"/>
      <c r="AG39" s="297"/>
      <c r="AH39" s="298"/>
      <c r="AI39" s="299"/>
      <c r="AJ39" s="300"/>
      <c r="AK39" s="301"/>
      <c r="AL39" s="302"/>
      <c r="AM39" s="302"/>
      <c r="AN39" s="302"/>
      <c r="AO39" s="302"/>
      <c r="AP39" s="302"/>
      <c r="AQ39" s="302"/>
      <c r="AR39" s="300"/>
      <c r="AS39" s="301"/>
      <c r="AT39" s="302"/>
      <c r="AU39" s="300"/>
      <c r="AV39" s="301"/>
      <c r="AW39" s="303"/>
      <c r="AX39" s="303"/>
      <c r="AY39" s="302"/>
      <c r="AZ39" s="302"/>
      <c r="BA39" s="300"/>
      <c r="BB39" s="304"/>
      <c r="BC39" s="303"/>
      <c r="BD39" s="303"/>
      <c r="BE39" s="303"/>
      <c r="BF39" s="303"/>
      <c r="BG39" s="303"/>
      <c r="BH39" s="305"/>
      <c r="BM39" s="1" t="s">
        <v>159</v>
      </c>
    </row>
    <row r="40" spans="1:65" ht="18.75" customHeight="1">
      <c r="A40" s="4">
        <v>35</v>
      </c>
      <c r="B40" s="16"/>
      <c r="C40" s="306"/>
      <c r="D40" s="307"/>
      <c r="E40" s="308"/>
      <c r="F40" s="309"/>
      <c r="G40" s="310"/>
      <c r="H40" s="311"/>
      <c r="I40" s="311"/>
      <c r="J40" s="311"/>
      <c r="K40" s="311"/>
      <c r="L40" s="311"/>
      <c r="M40" s="311"/>
      <c r="N40" s="309"/>
      <c r="O40" s="310"/>
      <c r="P40" s="311"/>
      <c r="Q40" s="309"/>
      <c r="R40" s="310"/>
      <c r="S40" s="312"/>
      <c r="T40" s="312"/>
      <c r="U40" s="312"/>
      <c r="V40" s="312"/>
      <c r="W40" s="313"/>
      <c r="X40" s="314"/>
      <c r="Y40" s="312"/>
      <c r="Z40" s="312"/>
      <c r="AA40" s="312"/>
      <c r="AB40" s="312"/>
      <c r="AC40" s="312"/>
      <c r="AD40" s="315"/>
      <c r="AE40" s="4">
        <v>35</v>
      </c>
      <c r="AF40" s="16"/>
      <c r="AG40" s="297"/>
      <c r="AH40" s="298"/>
      <c r="AI40" s="299"/>
      <c r="AJ40" s="300"/>
      <c r="AK40" s="301"/>
      <c r="AL40" s="302"/>
      <c r="AM40" s="302"/>
      <c r="AN40" s="302"/>
      <c r="AO40" s="302"/>
      <c r="AP40" s="302"/>
      <c r="AQ40" s="302"/>
      <c r="AR40" s="300"/>
      <c r="AS40" s="301"/>
      <c r="AT40" s="302"/>
      <c r="AU40" s="300"/>
      <c r="AV40" s="301"/>
      <c r="AW40" s="303"/>
      <c r="AX40" s="303"/>
      <c r="AY40" s="302"/>
      <c r="AZ40" s="302"/>
      <c r="BA40" s="300"/>
      <c r="BB40" s="304"/>
      <c r="BC40" s="303"/>
      <c r="BD40" s="303"/>
      <c r="BE40" s="303"/>
      <c r="BF40" s="303"/>
      <c r="BG40" s="303"/>
      <c r="BH40" s="305"/>
      <c r="BM40" s="1" t="s">
        <v>160</v>
      </c>
    </row>
    <row r="41" spans="1:65" ht="18.75" customHeight="1">
      <c r="A41" s="4">
        <v>36</v>
      </c>
      <c r="B41" s="16"/>
      <c r="C41" s="306"/>
      <c r="D41" s="307"/>
      <c r="E41" s="308"/>
      <c r="F41" s="309"/>
      <c r="G41" s="310"/>
      <c r="H41" s="311"/>
      <c r="I41" s="311"/>
      <c r="J41" s="311"/>
      <c r="K41" s="311"/>
      <c r="L41" s="311"/>
      <c r="M41" s="311"/>
      <c r="N41" s="309"/>
      <c r="O41" s="310"/>
      <c r="P41" s="311"/>
      <c r="Q41" s="309"/>
      <c r="R41" s="310"/>
      <c r="S41" s="312"/>
      <c r="T41" s="312"/>
      <c r="U41" s="312"/>
      <c r="V41" s="312"/>
      <c r="W41" s="313"/>
      <c r="X41" s="314"/>
      <c r="Y41" s="312"/>
      <c r="Z41" s="312"/>
      <c r="AA41" s="312"/>
      <c r="AB41" s="312"/>
      <c r="AC41" s="312"/>
      <c r="AD41" s="315"/>
      <c r="AE41" s="4">
        <v>36</v>
      </c>
      <c r="AF41" s="16"/>
      <c r="AG41" s="297"/>
      <c r="AH41" s="298"/>
      <c r="AI41" s="299"/>
      <c r="AJ41" s="300"/>
      <c r="AK41" s="301"/>
      <c r="AL41" s="302"/>
      <c r="AM41" s="302"/>
      <c r="AN41" s="302"/>
      <c r="AO41" s="302"/>
      <c r="AP41" s="302"/>
      <c r="AQ41" s="302"/>
      <c r="AR41" s="300"/>
      <c r="AS41" s="301"/>
      <c r="AT41" s="302"/>
      <c r="AU41" s="300"/>
      <c r="AV41" s="301"/>
      <c r="AW41" s="303"/>
      <c r="AX41" s="303"/>
      <c r="AY41" s="302"/>
      <c r="AZ41" s="302"/>
      <c r="BA41" s="300"/>
      <c r="BB41" s="304"/>
      <c r="BC41" s="303"/>
      <c r="BD41" s="303"/>
      <c r="BE41" s="303"/>
      <c r="BF41" s="303"/>
      <c r="BG41" s="303"/>
      <c r="BH41" s="305"/>
      <c r="BM41" s="1" t="s">
        <v>161</v>
      </c>
    </row>
    <row r="42" spans="1:65" ht="18.75" customHeight="1">
      <c r="A42" s="4">
        <v>37</v>
      </c>
      <c r="B42" s="16"/>
      <c r="C42" s="306"/>
      <c r="D42" s="307"/>
      <c r="E42" s="308"/>
      <c r="F42" s="309"/>
      <c r="G42" s="310"/>
      <c r="H42" s="311"/>
      <c r="I42" s="311"/>
      <c r="J42" s="311"/>
      <c r="K42" s="311"/>
      <c r="L42" s="311"/>
      <c r="M42" s="311"/>
      <c r="N42" s="309"/>
      <c r="O42" s="310"/>
      <c r="P42" s="311"/>
      <c r="Q42" s="309"/>
      <c r="R42" s="310"/>
      <c r="S42" s="312"/>
      <c r="T42" s="312"/>
      <c r="U42" s="312"/>
      <c r="V42" s="312"/>
      <c r="W42" s="313"/>
      <c r="X42" s="314"/>
      <c r="Y42" s="312"/>
      <c r="Z42" s="312"/>
      <c r="AA42" s="312"/>
      <c r="AB42" s="312"/>
      <c r="AC42" s="312"/>
      <c r="AD42" s="315"/>
      <c r="AE42" s="4">
        <v>37</v>
      </c>
      <c r="AF42" s="16"/>
      <c r="AG42" s="297"/>
      <c r="AH42" s="298"/>
      <c r="AI42" s="299"/>
      <c r="AJ42" s="300"/>
      <c r="AK42" s="301"/>
      <c r="AL42" s="302"/>
      <c r="AM42" s="302"/>
      <c r="AN42" s="302"/>
      <c r="AO42" s="302"/>
      <c r="AP42" s="302"/>
      <c r="AQ42" s="302"/>
      <c r="AR42" s="300"/>
      <c r="AS42" s="301"/>
      <c r="AT42" s="302"/>
      <c r="AU42" s="300"/>
      <c r="AV42" s="301"/>
      <c r="AW42" s="303"/>
      <c r="AX42" s="303"/>
      <c r="AY42" s="302"/>
      <c r="AZ42" s="302"/>
      <c r="BA42" s="300"/>
      <c r="BB42" s="304"/>
      <c r="BC42" s="303"/>
      <c r="BD42" s="303"/>
      <c r="BE42" s="303"/>
      <c r="BF42" s="303"/>
      <c r="BG42" s="303"/>
      <c r="BH42" s="305"/>
    </row>
    <row r="43" spans="1:65" ht="18.75" customHeight="1">
      <c r="A43" s="4">
        <v>38</v>
      </c>
      <c r="B43" s="16"/>
      <c r="C43" s="306"/>
      <c r="D43" s="307"/>
      <c r="E43" s="308"/>
      <c r="F43" s="309"/>
      <c r="G43" s="310"/>
      <c r="H43" s="311"/>
      <c r="I43" s="311"/>
      <c r="J43" s="311"/>
      <c r="K43" s="311"/>
      <c r="L43" s="311"/>
      <c r="M43" s="311"/>
      <c r="N43" s="309"/>
      <c r="O43" s="310"/>
      <c r="P43" s="311"/>
      <c r="Q43" s="309"/>
      <c r="R43" s="310"/>
      <c r="S43" s="312"/>
      <c r="T43" s="312"/>
      <c r="U43" s="312"/>
      <c r="V43" s="312"/>
      <c r="W43" s="313"/>
      <c r="X43" s="314"/>
      <c r="Y43" s="312"/>
      <c r="Z43" s="312"/>
      <c r="AA43" s="312"/>
      <c r="AB43" s="312"/>
      <c r="AC43" s="312"/>
      <c r="AD43" s="315"/>
      <c r="AE43" s="4">
        <v>38</v>
      </c>
      <c r="AF43" s="16"/>
      <c r="AG43" s="297"/>
      <c r="AH43" s="298"/>
      <c r="AI43" s="299"/>
      <c r="AJ43" s="300"/>
      <c r="AK43" s="301"/>
      <c r="AL43" s="302"/>
      <c r="AM43" s="302"/>
      <c r="AN43" s="302"/>
      <c r="AO43" s="302"/>
      <c r="AP43" s="302"/>
      <c r="AQ43" s="302"/>
      <c r="AR43" s="300"/>
      <c r="AS43" s="301"/>
      <c r="AT43" s="302"/>
      <c r="AU43" s="300"/>
      <c r="AV43" s="301"/>
      <c r="AW43" s="303"/>
      <c r="AX43" s="303"/>
      <c r="AY43" s="302"/>
      <c r="AZ43" s="302"/>
      <c r="BA43" s="300"/>
      <c r="BB43" s="304"/>
      <c r="BC43" s="303"/>
      <c r="BD43" s="303"/>
      <c r="BE43" s="303"/>
      <c r="BF43" s="303"/>
      <c r="BG43" s="303"/>
      <c r="BH43" s="305"/>
    </row>
    <row r="44" spans="1:65" ht="18.75" customHeight="1">
      <c r="A44" s="4">
        <v>39</v>
      </c>
      <c r="B44" s="16"/>
      <c r="C44" s="306"/>
      <c r="D44" s="307"/>
      <c r="E44" s="308"/>
      <c r="F44" s="309"/>
      <c r="G44" s="310"/>
      <c r="H44" s="311"/>
      <c r="I44" s="311"/>
      <c r="J44" s="311"/>
      <c r="K44" s="311"/>
      <c r="L44" s="311"/>
      <c r="M44" s="311"/>
      <c r="N44" s="309"/>
      <c r="O44" s="310"/>
      <c r="P44" s="311"/>
      <c r="Q44" s="309"/>
      <c r="R44" s="310"/>
      <c r="S44" s="312"/>
      <c r="T44" s="312"/>
      <c r="U44" s="312"/>
      <c r="V44" s="312"/>
      <c r="W44" s="313"/>
      <c r="X44" s="314"/>
      <c r="Y44" s="312"/>
      <c r="Z44" s="312"/>
      <c r="AA44" s="312"/>
      <c r="AB44" s="312"/>
      <c r="AC44" s="312"/>
      <c r="AD44" s="315"/>
      <c r="AE44" s="4">
        <v>39</v>
      </c>
      <c r="AF44" s="16"/>
      <c r="AG44" s="297"/>
      <c r="AH44" s="298"/>
      <c r="AI44" s="299"/>
      <c r="AJ44" s="300"/>
      <c r="AK44" s="301"/>
      <c r="AL44" s="302"/>
      <c r="AM44" s="302"/>
      <c r="AN44" s="302"/>
      <c r="AO44" s="302"/>
      <c r="AP44" s="302"/>
      <c r="AQ44" s="302"/>
      <c r="AR44" s="300"/>
      <c r="AS44" s="301"/>
      <c r="AT44" s="302"/>
      <c r="AU44" s="300"/>
      <c r="AV44" s="301"/>
      <c r="AW44" s="303"/>
      <c r="AX44" s="303"/>
      <c r="AY44" s="302"/>
      <c r="AZ44" s="302"/>
      <c r="BA44" s="300"/>
      <c r="BB44" s="304"/>
      <c r="BC44" s="303"/>
      <c r="BD44" s="303"/>
      <c r="BE44" s="303"/>
      <c r="BF44" s="303"/>
      <c r="BG44" s="303"/>
      <c r="BH44" s="305"/>
    </row>
    <row r="45" spans="1:65" ht="18.75" customHeight="1" thickBot="1">
      <c r="A45" s="11">
        <v>40</v>
      </c>
      <c r="B45" s="17"/>
      <c r="C45" s="287"/>
      <c r="D45" s="288"/>
      <c r="E45" s="289"/>
      <c r="F45" s="290"/>
      <c r="G45" s="291"/>
      <c r="H45" s="292"/>
      <c r="I45" s="292"/>
      <c r="J45" s="292"/>
      <c r="K45" s="292"/>
      <c r="L45" s="292"/>
      <c r="M45" s="292"/>
      <c r="N45" s="290"/>
      <c r="O45" s="291"/>
      <c r="P45" s="292"/>
      <c r="Q45" s="290"/>
      <c r="R45" s="291"/>
      <c r="S45" s="293"/>
      <c r="T45" s="293"/>
      <c r="U45" s="293"/>
      <c r="V45" s="293"/>
      <c r="W45" s="294"/>
      <c r="X45" s="295"/>
      <c r="Y45" s="293"/>
      <c r="Z45" s="293"/>
      <c r="AA45" s="293"/>
      <c r="AB45" s="293"/>
      <c r="AC45" s="293"/>
      <c r="AD45" s="296"/>
      <c r="AE45" s="11">
        <v>40</v>
      </c>
      <c r="AF45" s="17"/>
      <c r="AG45" s="278"/>
      <c r="AH45" s="279"/>
      <c r="AI45" s="280"/>
      <c r="AJ45" s="281"/>
      <c r="AK45" s="282"/>
      <c r="AL45" s="283"/>
      <c r="AM45" s="283"/>
      <c r="AN45" s="283"/>
      <c r="AO45" s="283"/>
      <c r="AP45" s="283"/>
      <c r="AQ45" s="283"/>
      <c r="AR45" s="281"/>
      <c r="AS45" s="282"/>
      <c r="AT45" s="283"/>
      <c r="AU45" s="281"/>
      <c r="AV45" s="282"/>
      <c r="AW45" s="284"/>
      <c r="AX45" s="284"/>
      <c r="AY45" s="283"/>
      <c r="AZ45" s="283"/>
      <c r="BA45" s="281"/>
      <c r="BB45" s="285"/>
      <c r="BC45" s="284"/>
      <c r="BD45" s="284"/>
      <c r="BE45" s="284"/>
      <c r="BF45" s="284"/>
      <c r="BG45" s="284"/>
      <c r="BH45" s="286"/>
    </row>
    <row r="46" spans="1:65" ht="18" customHeight="1"/>
    <row r="47" spans="1:65" ht="18" customHeight="1"/>
    <row r="48" spans="1:65" ht="18" customHeight="1"/>
    <row r="49" ht="18" customHeight="1"/>
    <row r="50" ht="18" customHeight="1"/>
    <row r="51" ht="18" customHeight="1"/>
  </sheetData>
  <sheetProtection selectLockedCells="1"/>
  <mergeCells count="498">
    <mergeCell ref="A1:AD1"/>
    <mergeCell ref="AE1:BH1"/>
    <mergeCell ref="A3:F3"/>
    <mergeCell ref="G3:AD3"/>
    <mergeCell ref="AE3:AJ3"/>
    <mergeCell ref="AK3:BH3"/>
    <mergeCell ref="AG5:AH5"/>
    <mergeCell ref="AI5:AJ5"/>
    <mergeCell ref="AK5:AR5"/>
    <mergeCell ref="AS5:AU5"/>
    <mergeCell ref="AV5:BA5"/>
    <mergeCell ref="BB5:BH5"/>
    <mergeCell ref="C5:D5"/>
    <mergeCell ref="E5:F5"/>
    <mergeCell ref="G5:N5"/>
    <mergeCell ref="O5:Q5"/>
    <mergeCell ref="R5:W5"/>
    <mergeCell ref="X5:AD5"/>
    <mergeCell ref="AG6:AH6"/>
    <mergeCell ref="AI6:AJ6"/>
    <mergeCell ref="AK6:AR6"/>
    <mergeCell ref="AS6:AU6"/>
    <mergeCell ref="AV6:BA6"/>
    <mergeCell ref="BB6:BH6"/>
    <mergeCell ref="C6:D6"/>
    <mergeCell ref="E6:F6"/>
    <mergeCell ref="G6:N6"/>
    <mergeCell ref="O6:Q6"/>
    <mergeCell ref="R6:W6"/>
    <mergeCell ref="X6:AD6"/>
    <mergeCell ref="AG7:AH7"/>
    <mergeCell ref="AI7:AJ7"/>
    <mergeCell ref="AK7:AR7"/>
    <mergeCell ref="AS7:AU7"/>
    <mergeCell ref="AV7:BA7"/>
    <mergeCell ref="BB7:BH7"/>
    <mergeCell ref="C7:D7"/>
    <mergeCell ref="E7:F7"/>
    <mergeCell ref="G7:N7"/>
    <mergeCell ref="O7:Q7"/>
    <mergeCell ref="R7:W7"/>
    <mergeCell ref="X7:AD7"/>
    <mergeCell ref="AG8:AH8"/>
    <mergeCell ref="AI8:AJ8"/>
    <mergeCell ref="AK8:AR8"/>
    <mergeCell ref="AS8:AU8"/>
    <mergeCell ref="AV8:BA8"/>
    <mergeCell ref="BB8:BH8"/>
    <mergeCell ref="C8:D8"/>
    <mergeCell ref="E8:F8"/>
    <mergeCell ref="G8:N8"/>
    <mergeCell ref="O8:Q8"/>
    <mergeCell ref="R8:W8"/>
    <mergeCell ref="X8:AD8"/>
    <mergeCell ref="AG9:AH9"/>
    <mergeCell ref="AI9:AJ9"/>
    <mergeCell ref="AK9:AR9"/>
    <mergeCell ref="AS9:AU9"/>
    <mergeCell ref="AV9:BA9"/>
    <mergeCell ref="BB9:BH9"/>
    <mergeCell ref="C9:D9"/>
    <mergeCell ref="E9:F9"/>
    <mergeCell ref="G9:N9"/>
    <mergeCell ref="O9:Q9"/>
    <mergeCell ref="R9:W9"/>
    <mergeCell ref="X9:AD9"/>
    <mergeCell ref="AG10:AH10"/>
    <mergeCell ref="AI10:AJ10"/>
    <mergeCell ref="AK10:AR10"/>
    <mergeCell ref="AS10:AU10"/>
    <mergeCell ref="AV10:BA10"/>
    <mergeCell ref="BB10:BH10"/>
    <mergeCell ref="C10:D10"/>
    <mergeCell ref="E10:F10"/>
    <mergeCell ref="G10:N10"/>
    <mergeCell ref="O10:Q10"/>
    <mergeCell ref="R10:W10"/>
    <mergeCell ref="X10:AD10"/>
    <mergeCell ref="AG11:AH11"/>
    <mergeCell ref="AI11:AJ11"/>
    <mergeCell ref="AK11:AR11"/>
    <mergeCell ref="AS11:AU11"/>
    <mergeCell ref="AV11:BA11"/>
    <mergeCell ref="BB11:BH11"/>
    <mergeCell ref="C11:D11"/>
    <mergeCell ref="E11:F11"/>
    <mergeCell ref="G11:N11"/>
    <mergeCell ref="O11:Q11"/>
    <mergeCell ref="R11:W11"/>
    <mergeCell ref="X11:AD11"/>
    <mergeCell ref="AG12:AH12"/>
    <mergeCell ref="AI12:AJ12"/>
    <mergeCell ref="AK12:AR12"/>
    <mergeCell ref="AS12:AU12"/>
    <mergeCell ref="AV12:BA12"/>
    <mergeCell ref="BB12:BH12"/>
    <mergeCell ref="C12:D12"/>
    <mergeCell ref="E12:F12"/>
    <mergeCell ref="G12:N12"/>
    <mergeCell ref="O12:Q12"/>
    <mergeCell ref="R12:W12"/>
    <mergeCell ref="X12:AD12"/>
    <mergeCell ref="AG13:AH13"/>
    <mergeCell ref="AI13:AJ13"/>
    <mergeCell ref="AK13:AR13"/>
    <mergeCell ref="AS13:AU13"/>
    <mergeCell ref="AV13:BA13"/>
    <mergeCell ref="BB13:BH13"/>
    <mergeCell ref="C13:D13"/>
    <mergeCell ref="E13:F13"/>
    <mergeCell ref="G13:N13"/>
    <mergeCell ref="O13:Q13"/>
    <mergeCell ref="R13:W13"/>
    <mergeCell ref="X13:AD13"/>
    <mergeCell ref="AG14:AH14"/>
    <mergeCell ref="AI14:AJ14"/>
    <mergeCell ref="AK14:AR14"/>
    <mergeCell ref="AS14:AU14"/>
    <mergeCell ref="AV14:BA14"/>
    <mergeCell ref="BB14:BH14"/>
    <mergeCell ref="C14:D14"/>
    <mergeCell ref="E14:F14"/>
    <mergeCell ref="G14:N14"/>
    <mergeCell ref="O14:Q14"/>
    <mergeCell ref="R14:W14"/>
    <mergeCell ref="X14:AD14"/>
    <mergeCell ref="AG15:AH15"/>
    <mergeCell ref="AI15:AJ15"/>
    <mergeCell ref="AK15:AR15"/>
    <mergeCell ref="AS15:AU15"/>
    <mergeCell ref="AV15:BA15"/>
    <mergeCell ref="BB15:BH15"/>
    <mergeCell ref="C15:D15"/>
    <mergeCell ref="E15:F15"/>
    <mergeCell ref="G15:N15"/>
    <mergeCell ref="O15:Q15"/>
    <mergeCell ref="R15:W15"/>
    <mergeCell ref="X15:AD15"/>
    <mergeCell ref="AG16:AH16"/>
    <mergeCell ref="AI16:AJ16"/>
    <mergeCell ref="AK16:AR16"/>
    <mergeCell ref="AS16:AU16"/>
    <mergeCell ref="AV16:BA16"/>
    <mergeCell ref="BB16:BH16"/>
    <mergeCell ref="C16:D16"/>
    <mergeCell ref="E16:F16"/>
    <mergeCell ref="G16:N16"/>
    <mergeCell ref="O16:Q16"/>
    <mergeCell ref="R16:W16"/>
    <mergeCell ref="X16:AD16"/>
    <mergeCell ref="AG17:AH17"/>
    <mergeCell ref="AI17:AJ17"/>
    <mergeCell ref="AK17:AR17"/>
    <mergeCell ref="AS17:AU17"/>
    <mergeCell ref="AV17:BA17"/>
    <mergeCell ref="BB17:BH17"/>
    <mergeCell ref="C17:D17"/>
    <mergeCell ref="E17:F17"/>
    <mergeCell ref="G17:N17"/>
    <mergeCell ref="O17:Q17"/>
    <mergeCell ref="R17:W17"/>
    <mergeCell ref="X17:AD17"/>
    <mergeCell ref="AG18:AH18"/>
    <mergeCell ref="AI18:AJ18"/>
    <mergeCell ref="AK18:AR18"/>
    <mergeCell ref="AS18:AU18"/>
    <mergeCell ref="AV18:BA18"/>
    <mergeCell ref="BB18:BH18"/>
    <mergeCell ref="C18:D18"/>
    <mergeCell ref="E18:F18"/>
    <mergeCell ref="G18:N18"/>
    <mergeCell ref="O18:Q18"/>
    <mergeCell ref="R18:W18"/>
    <mergeCell ref="X18:AD18"/>
    <mergeCell ref="AG19:AH19"/>
    <mergeCell ref="AI19:AJ19"/>
    <mergeCell ref="AK19:AR19"/>
    <mergeCell ref="AS19:AU19"/>
    <mergeCell ref="AV19:BA19"/>
    <mergeCell ref="BB19:BH19"/>
    <mergeCell ref="C19:D19"/>
    <mergeCell ref="E19:F19"/>
    <mergeCell ref="G19:N19"/>
    <mergeCell ref="O19:Q19"/>
    <mergeCell ref="R19:W19"/>
    <mergeCell ref="X19:AD19"/>
    <mergeCell ref="AG20:AH20"/>
    <mergeCell ref="AI20:AJ20"/>
    <mergeCell ref="AK20:AR20"/>
    <mergeCell ref="AS20:AU20"/>
    <mergeCell ref="AV20:BA20"/>
    <mergeCell ref="BB20:BH20"/>
    <mergeCell ref="C20:D20"/>
    <mergeCell ref="E20:F20"/>
    <mergeCell ref="G20:N20"/>
    <mergeCell ref="O20:Q20"/>
    <mergeCell ref="R20:W20"/>
    <mergeCell ref="X20:AD20"/>
    <mergeCell ref="AG21:AH21"/>
    <mergeCell ref="AI21:AJ21"/>
    <mergeCell ref="AK21:AR21"/>
    <mergeCell ref="AS21:AU21"/>
    <mergeCell ref="AV21:BA21"/>
    <mergeCell ref="BB21:BH21"/>
    <mergeCell ref="C21:D21"/>
    <mergeCell ref="E21:F21"/>
    <mergeCell ref="G21:N21"/>
    <mergeCell ref="O21:Q21"/>
    <mergeCell ref="R21:W21"/>
    <mergeCell ref="X21:AD21"/>
    <mergeCell ref="AG22:AH22"/>
    <mergeCell ref="AI22:AJ22"/>
    <mergeCell ref="AK22:AR22"/>
    <mergeCell ref="AS22:AU22"/>
    <mergeCell ref="AV22:BA22"/>
    <mergeCell ref="BB22:BH22"/>
    <mergeCell ref="C22:D22"/>
    <mergeCell ref="E22:F22"/>
    <mergeCell ref="G22:N22"/>
    <mergeCell ref="O22:Q22"/>
    <mergeCell ref="R22:W22"/>
    <mergeCell ref="X22:AD22"/>
    <mergeCell ref="AG23:AH23"/>
    <mergeCell ref="AI23:AJ23"/>
    <mergeCell ref="AK23:AR23"/>
    <mergeCell ref="AS23:AU23"/>
    <mergeCell ref="AV23:BA23"/>
    <mergeCell ref="BB23:BH23"/>
    <mergeCell ref="C23:D23"/>
    <mergeCell ref="E23:F23"/>
    <mergeCell ref="G23:N23"/>
    <mergeCell ref="O23:Q23"/>
    <mergeCell ref="R23:W23"/>
    <mergeCell ref="X23:AD23"/>
    <mergeCell ref="AG24:AH24"/>
    <mergeCell ref="AI24:AJ24"/>
    <mergeCell ref="AK24:AR24"/>
    <mergeCell ref="AS24:AU24"/>
    <mergeCell ref="AV24:BA24"/>
    <mergeCell ref="BB24:BH24"/>
    <mergeCell ref="C24:D24"/>
    <mergeCell ref="E24:F24"/>
    <mergeCell ref="G24:N24"/>
    <mergeCell ref="O24:Q24"/>
    <mergeCell ref="R24:W24"/>
    <mergeCell ref="X24:AD24"/>
    <mergeCell ref="AG25:AH25"/>
    <mergeCell ref="AI25:AJ25"/>
    <mergeCell ref="AK25:AR25"/>
    <mergeCell ref="AS25:AU25"/>
    <mergeCell ref="AV25:BA25"/>
    <mergeCell ref="BB25:BH25"/>
    <mergeCell ref="C25:D25"/>
    <mergeCell ref="E25:F25"/>
    <mergeCell ref="G25:N25"/>
    <mergeCell ref="O25:Q25"/>
    <mergeCell ref="R25:W25"/>
    <mergeCell ref="X25:AD25"/>
    <mergeCell ref="AG26:AH26"/>
    <mergeCell ref="AI26:AJ26"/>
    <mergeCell ref="AK26:AR26"/>
    <mergeCell ref="AS26:AU26"/>
    <mergeCell ref="AV26:BA26"/>
    <mergeCell ref="BB26:BH26"/>
    <mergeCell ref="C26:D26"/>
    <mergeCell ref="E26:F26"/>
    <mergeCell ref="G26:N26"/>
    <mergeCell ref="O26:Q26"/>
    <mergeCell ref="R26:W26"/>
    <mergeCell ref="X26:AD26"/>
    <mergeCell ref="AG27:AH27"/>
    <mergeCell ref="AI27:AJ27"/>
    <mergeCell ref="AK27:AR27"/>
    <mergeCell ref="AS27:AU27"/>
    <mergeCell ref="AV27:BA27"/>
    <mergeCell ref="BB27:BH27"/>
    <mergeCell ref="C27:D27"/>
    <mergeCell ref="E27:F27"/>
    <mergeCell ref="G27:N27"/>
    <mergeCell ref="O27:Q27"/>
    <mergeCell ref="R27:W27"/>
    <mergeCell ref="X27:AD27"/>
    <mergeCell ref="AG28:AH28"/>
    <mergeCell ref="AI28:AJ28"/>
    <mergeCell ref="AK28:AR28"/>
    <mergeCell ref="AS28:AU28"/>
    <mergeCell ref="AV28:BA28"/>
    <mergeCell ref="BB28:BH28"/>
    <mergeCell ref="C28:D28"/>
    <mergeCell ref="E28:F28"/>
    <mergeCell ref="G28:N28"/>
    <mergeCell ref="O28:Q28"/>
    <mergeCell ref="R28:W28"/>
    <mergeCell ref="X28:AD28"/>
    <mergeCell ref="AG29:AH29"/>
    <mergeCell ref="AI29:AJ29"/>
    <mergeCell ref="AK29:AR29"/>
    <mergeCell ref="AS29:AU29"/>
    <mergeCell ref="AV29:BA29"/>
    <mergeCell ref="BB29:BH29"/>
    <mergeCell ref="C29:D29"/>
    <mergeCell ref="E29:F29"/>
    <mergeCell ref="G29:N29"/>
    <mergeCell ref="O29:Q29"/>
    <mergeCell ref="R29:W29"/>
    <mergeCell ref="X29:AD29"/>
    <mergeCell ref="AG30:AH30"/>
    <mergeCell ref="AI30:AJ30"/>
    <mergeCell ref="AK30:AR30"/>
    <mergeCell ref="AS30:AU30"/>
    <mergeCell ref="AV30:BA30"/>
    <mergeCell ref="BB30:BH30"/>
    <mergeCell ref="C30:D30"/>
    <mergeCell ref="E30:F30"/>
    <mergeCell ref="G30:N30"/>
    <mergeCell ref="O30:Q30"/>
    <mergeCell ref="R30:W30"/>
    <mergeCell ref="X30:AD30"/>
    <mergeCell ref="AG31:AH31"/>
    <mergeCell ref="AI31:AJ31"/>
    <mergeCell ref="AK31:AR31"/>
    <mergeCell ref="AS31:AU31"/>
    <mergeCell ref="AV31:BA31"/>
    <mergeCell ref="BB31:BH31"/>
    <mergeCell ref="C31:D31"/>
    <mergeCell ref="E31:F31"/>
    <mergeCell ref="G31:N31"/>
    <mergeCell ref="O31:Q31"/>
    <mergeCell ref="R31:W31"/>
    <mergeCell ref="X31:AD31"/>
    <mergeCell ref="AG32:AH32"/>
    <mergeCell ref="AI32:AJ32"/>
    <mergeCell ref="AK32:AR32"/>
    <mergeCell ref="AS32:AU32"/>
    <mergeCell ref="AV32:BA32"/>
    <mergeCell ref="BB32:BH32"/>
    <mergeCell ref="C32:D32"/>
    <mergeCell ref="E32:F32"/>
    <mergeCell ref="G32:N32"/>
    <mergeCell ref="O32:Q32"/>
    <mergeCell ref="R32:W32"/>
    <mergeCell ref="X32:AD32"/>
    <mergeCell ref="AG33:AH33"/>
    <mergeCell ref="AI33:AJ33"/>
    <mergeCell ref="AK33:AR33"/>
    <mergeCell ref="AS33:AU33"/>
    <mergeCell ref="AV33:BA33"/>
    <mergeCell ref="BB33:BH33"/>
    <mergeCell ref="C33:D33"/>
    <mergeCell ref="E33:F33"/>
    <mergeCell ref="G33:N33"/>
    <mergeCell ref="O33:Q33"/>
    <mergeCell ref="R33:W33"/>
    <mergeCell ref="X33:AD33"/>
    <mergeCell ref="AG34:AH34"/>
    <mergeCell ref="AI34:AJ34"/>
    <mergeCell ref="AK34:AR34"/>
    <mergeCell ref="AS34:AU34"/>
    <mergeCell ref="AV34:BA34"/>
    <mergeCell ref="BB34:BH34"/>
    <mergeCell ref="C34:D34"/>
    <mergeCell ref="E34:F34"/>
    <mergeCell ref="G34:N34"/>
    <mergeCell ref="O34:Q34"/>
    <mergeCell ref="R34:W34"/>
    <mergeCell ref="X34:AD34"/>
    <mergeCell ref="AG35:AH35"/>
    <mergeCell ref="AI35:AJ35"/>
    <mergeCell ref="AK35:AR35"/>
    <mergeCell ref="AS35:AU35"/>
    <mergeCell ref="AV35:BA35"/>
    <mergeCell ref="BB35:BH35"/>
    <mergeCell ref="C35:D35"/>
    <mergeCell ref="E35:F35"/>
    <mergeCell ref="G35:N35"/>
    <mergeCell ref="O35:Q35"/>
    <mergeCell ref="R35:W35"/>
    <mergeCell ref="X35:AD35"/>
    <mergeCell ref="AG36:AH36"/>
    <mergeCell ref="AI36:AJ36"/>
    <mergeCell ref="AK36:AR36"/>
    <mergeCell ref="AS36:AU36"/>
    <mergeCell ref="AV36:BA36"/>
    <mergeCell ref="BB36:BH36"/>
    <mergeCell ref="C36:D36"/>
    <mergeCell ref="E36:F36"/>
    <mergeCell ref="G36:N36"/>
    <mergeCell ref="O36:Q36"/>
    <mergeCell ref="R36:W36"/>
    <mergeCell ref="X36:AD36"/>
    <mergeCell ref="AG37:AH37"/>
    <mergeCell ref="AI37:AJ37"/>
    <mergeCell ref="AK37:AR37"/>
    <mergeCell ref="AS37:AU37"/>
    <mergeCell ref="AV37:BA37"/>
    <mergeCell ref="BB37:BH37"/>
    <mergeCell ref="C37:D37"/>
    <mergeCell ref="E37:F37"/>
    <mergeCell ref="G37:N37"/>
    <mergeCell ref="O37:Q37"/>
    <mergeCell ref="R37:W37"/>
    <mergeCell ref="X37:AD37"/>
    <mergeCell ref="AG38:AH38"/>
    <mergeCell ref="AI38:AJ38"/>
    <mergeCell ref="AK38:AR38"/>
    <mergeCell ref="AS38:AU38"/>
    <mergeCell ref="AV38:BA38"/>
    <mergeCell ref="BB38:BH38"/>
    <mergeCell ref="C38:D38"/>
    <mergeCell ref="E38:F38"/>
    <mergeCell ref="G38:N38"/>
    <mergeCell ref="O38:Q38"/>
    <mergeCell ref="R38:W38"/>
    <mergeCell ref="X38:AD38"/>
    <mergeCell ref="AG39:AH39"/>
    <mergeCell ref="AI39:AJ39"/>
    <mergeCell ref="AK39:AR39"/>
    <mergeCell ref="AS39:AU39"/>
    <mergeCell ref="AV39:BA39"/>
    <mergeCell ref="BB39:BH39"/>
    <mergeCell ref="C39:D39"/>
    <mergeCell ref="E39:F39"/>
    <mergeCell ref="G39:N39"/>
    <mergeCell ref="O39:Q39"/>
    <mergeCell ref="R39:W39"/>
    <mergeCell ref="X39:AD39"/>
    <mergeCell ref="AG40:AH40"/>
    <mergeCell ref="AI40:AJ40"/>
    <mergeCell ref="AK40:AR40"/>
    <mergeCell ref="AS40:AU40"/>
    <mergeCell ref="AV40:BA40"/>
    <mergeCell ref="BB40:BH40"/>
    <mergeCell ref="C40:D40"/>
    <mergeCell ref="E40:F40"/>
    <mergeCell ref="G40:N40"/>
    <mergeCell ref="O40:Q40"/>
    <mergeCell ref="R40:W40"/>
    <mergeCell ref="X40:AD40"/>
    <mergeCell ref="AG41:AH41"/>
    <mergeCell ref="AI41:AJ41"/>
    <mergeCell ref="AK41:AR41"/>
    <mergeCell ref="AS41:AU41"/>
    <mergeCell ref="AV41:BA41"/>
    <mergeCell ref="BB41:BH41"/>
    <mergeCell ref="C41:D41"/>
    <mergeCell ref="E41:F41"/>
    <mergeCell ref="G41:N41"/>
    <mergeCell ref="O41:Q41"/>
    <mergeCell ref="R41:W41"/>
    <mergeCell ref="X41:AD41"/>
    <mergeCell ref="AG42:AH42"/>
    <mergeCell ref="AI42:AJ42"/>
    <mergeCell ref="AK42:AR42"/>
    <mergeCell ref="AS42:AU42"/>
    <mergeCell ref="AV42:BA42"/>
    <mergeCell ref="BB42:BH42"/>
    <mergeCell ref="C42:D42"/>
    <mergeCell ref="E42:F42"/>
    <mergeCell ref="G42:N42"/>
    <mergeCell ref="O42:Q42"/>
    <mergeCell ref="R42:W42"/>
    <mergeCell ref="X42:AD42"/>
    <mergeCell ref="AG43:AH43"/>
    <mergeCell ref="AI43:AJ43"/>
    <mergeCell ref="AK43:AR43"/>
    <mergeCell ref="AS43:AU43"/>
    <mergeCell ref="AV43:BA43"/>
    <mergeCell ref="BB43:BH43"/>
    <mergeCell ref="C43:D43"/>
    <mergeCell ref="E43:F43"/>
    <mergeCell ref="G43:N43"/>
    <mergeCell ref="O43:Q43"/>
    <mergeCell ref="R43:W43"/>
    <mergeCell ref="X43:AD43"/>
    <mergeCell ref="AG44:AH44"/>
    <mergeCell ref="AI44:AJ44"/>
    <mergeCell ref="AK44:AR44"/>
    <mergeCell ref="AS44:AU44"/>
    <mergeCell ref="AV44:BA44"/>
    <mergeCell ref="BB44:BH44"/>
    <mergeCell ref="C44:D44"/>
    <mergeCell ref="E44:F44"/>
    <mergeCell ref="G44:N44"/>
    <mergeCell ref="O44:Q44"/>
    <mergeCell ref="R44:W44"/>
    <mergeCell ref="X44:AD44"/>
    <mergeCell ref="AG45:AH45"/>
    <mergeCell ref="AI45:AJ45"/>
    <mergeCell ref="AK45:AR45"/>
    <mergeCell ref="AS45:AU45"/>
    <mergeCell ref="AV45:BA45"/>
    <mergeCell ref="BB45:BH45"/>
    <mergeCell ref="C45:D45"/>
    <mergeCell ref="E45:F45"/>
    <mergeCell ref="G45:N45"/>
    <mergeCell ref="O45:Q45"/>
    <mergeCell ref="R45:W45"/>
    <mergeCell ref="X45:AD45"/>
  </mergeCells>
  <phoneticPr fontId="8"/>
  <dataValidations count="2">
    <dataValidation type="list" allowBlank="1" showInputMessage="1" showErrorMessage="1" sqref="B6:B45 AF6:AF45" xr:uid="{00000000-0002-0000-0200-000000000000}">
      <formula1>$BL$6:$BL$7</formula1>
    </dataValidation>
    <dataValidation type="list" allowBlank="1" showInputMessage="1" showErrorMessage="1" sqref="R6:W45" xr:uid="{00000000-0002-0000-0200-000001000000}">
      <formula1>$BM$6:$BM$45</formula1>
    </dataValidation>
  </dataValidations>
  <printOptions horizontalCentered="1"/>
  <pageMargins left="0.78740157480314965" right="0.78740157480314965" top="0.59055118110236227" bottom="0.59055118110236227" header="0.51181102362204722" footer="0.51181102362204722"/>
  <pageSetup paperSize="9" scale="92" orientation="portrait" horizontalDpi="4294967293" r:id="rId1"/>
  <headerFooter alignWithMargins="0"/>
  <colBreaks count="1" manualBreakCount="1">
    <brk id="30"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1"/>
  <sheetViews>
    <sheetView view="pageBreakPreview" zoomScale="60" zoomScaleNormal="100" workbookViewId="0">
      <selection activeCell="AL13" sqref="AL13"/>
    </sheetView>
  </sheetViews>
  <sheetFormatPr defaultColWidth="3.125" defaultRowHeight="29.25" customHeight="1"/>
  <cols>
    <col min="2" max="2" width="7.125" customWidth="1"/>
    <col min="26" max="26" width="9.75" customWidth="1"/>
    <col min="27" max="28" width="12.125" customWidth="1"/>
  </cols>
  <sheetData>
    <row r="1" spans="2:28" ht="29.25" customHeight="1">
      <c r="C1" s="368" t="str">
        <f>参加申込書!A1</f>
        <v>令和6年度第15回旭川・道北地区カブスリーグU-15</v>
      </c>
      <c r="D1" s="368"/>
      <c r="E1" s="368"/>
      <c r="F1" s="368"/>
      <c r="G1" s="368"/>
      <c r="H1" s="368"/>
      <c r="I1" s="368"/>
      <c r="J1" s="368"/>
      <c r="K1" s="368"/>
      <c r="L1" s="368"/>
      <c r="M1" s="368"/>
      <c r="N1" s="368"/>
      <c r="O1" s="368"/>
      <c r="P1" s="368"/>
      <c r="Q1" s="368"/>
      <c r="R1" s="368"/>
      <c r="S1" s="368"/>
      <c r="T1" s="368"/>
      <c r="U1" s="368"/>
      <c r="V1" s="368"/>
      <c r="W1" s="368"/>
      <c r="X1" s="368"/>
      <c r="Y1" s="368"/>
      <c r="Z1" s="364"/>
      <c r="AA1" s="364"/>
      <c r="AB1" s="19"/>
    </row>
    <row r="2" spans="2:28" ht="29.25" customHeight="1">
      <c r="C2" s="369" t="s">
        <v>115</v>
      </c>
      <c r="D2" s="369"/>
      <c r="E2" s="369"/>
      <c r="F2" s="369"/>
      <c r="G2" s="369"/>
      <c r="H2" s="369"/>
      <c r="I2" s="369"/>
      <c r="J2" s="369"/>
      <c r="K2" s="369"/>
      <c r="L2" s="369"/>
      <c r="M2" s="369"/>
      <c r="N2" s="369"/>
      <c r="O2" s="369"/>
      <c r="P2" s="369"/>
      <c r="Q2" s="369"/>
      <c r="R2" s="369"/>
      <c r="S2" s="369"/>
      <c r="T2" s="369"/>
      <c r="U2" s="369"/>
      <c r="V2" s="369"/>
      <c r="W2" s="369"/>
      <c r="X2" s="369"/>
      <c r="Y2" s="369"/>
      <c r="Z2" s="364"/>
      <c r="AA2" s="364"/>
      <c r="AB2" s="19"/>
    </row>
    <row r="3" spans="2:28" ht="29.25" customHeight="1">
      <c r="C3" s="370" t="s">
        <v>19</v>
      </c>
      <c r="D3" s="370"/>
      <c r="E3" s="370"/>
      <c r="F3" s="370"/>
      <c r="G3" s="12"/>
      <c r="H3" s="370">
        <f>選手登録用紙!G3</f>
        <v>0</v>
      </c>
      <c r="I3" s="370"/>
      <c r="J3" s="370"/>
      <c r="K3" s="370"/>
      <c r="L3" s="370"/>
      <c r="M3" s="370"/>
      <c r="N3" s="370"/>
      <c r="O3" s="370"/>
      <c r="P3" s="370"/>
      <c r="Q3" s="370"/>
      <c r="R3" s="370"/>
      <c r="S3" s="370"/>
      <c r="T3" s="370"/>
      <c r="U3" s="370"/>
      <c r="V3" s="370"/>
      <c r="W3" s="13"/>
      <c r="X3" s="13"/>
      <c r="Y3" s="14"/>
      <c r="Z3" s="364"/>
      <c r="AA3" s="364"/>
      <c r="AB3" s="19"/>
    </row>
    <row r="4" spans="2:28" ht="29.25" customHeight="1">
      <c r="C4" s="371" t="s">
        <v>37</v>
      </c>
      <c r="D4" s="371"/>
      <c r="E4" s="371"/>
      <c r="F4" s="371"/>
      <c r="G4" s="371"/>
      <c r="H4" s="371"/>
      <c r="I4" s="371"/>
      <c r="J4" s="371"/>
      <c r="K4" s="371"/>
      <c r="L4" s="371"/>
      <c r="M4" s="371"/>
      <c r="N4" s="371"/>
      <c r="O4" s="371"/>
      <c r="P4" s="371"/>
      <c r="Q4" s="371"/>
      <c r="R4" s="371"/>
      <c r="S4" s="371"/>
      <c r="T4" s="372"/>
      <c r="U4" s="372"/>
      <c r="V4" s="372"/>
      <c r="W4" s="372"/>
      <c r="X4" s="372"/>
      <c r="Z4" s="364"/>
      <c r="AA4" s="364"/>
      <c r="AB4" s="19"/>
    </row>
    <row r="5" spans="2:28" ht="22.5" customHeight="1">
      <c r="B5" s="20" t="s">
        <v>118</v>
      </c>
      <c r="C5" s="363" t="s">
        <v>20</v>
      </c>
      <c r="D5" s="363"/>
      <c r="E5" s="373" t="s">
        <v>116</v>
      </c>
      <c r="F5" s="373"/>
      <c r="G5" s="373"/>
      <c r="H5" s="364" t="s">
        <v>117</v>
      </c>
      <c r="I5" s="364"/>
      <c r="J5" s="364"/>
      <c r="K5" s="365" t="s">
        <v>22</v>
      </c>
      <c r="L5" s="366"/>
      <c r="M5" s="366"/>
      <c r="N5" s="366"/>
      <c r="O5" s="366"/>
      <c r="P5" s="366"/>
      <c r="Q5" s="367"/>
      <c r="R5" s="365" t="s">
        <v>23</v>
      </c>
      <c r="S5" s="367"/>
      <c r="T5" s="365" t="s">
        <v>24</v>
      </c>
      <c r="U5" s="366"/>
      <c r="V5" s="366"/>
      <c r="W5" s="366"/>
      <c r="X5" s="366"/>
      <c r="Y5" s="367"/>
      <c r="Z5" s="117" t="s">
        <v>306</v>
      </c>
      <c r="AA5" s="20"/>
      <c r="AB5" s="20"/>
    </row>
    <row r="6" spans="2:28" ht="21" customHeight="1">
      <c r="B6" s="19" t="str">
        <f>IF(ISBLANK(選手登録用紙!B6)," ",選手登録用紙!B6)</f>
        <v xml:space="preserve"> </v>
      </c>
      <c r="C6" s="362" t="str">
        <f>IF(ISBLANK(選手登録用紙!C6)," ",選手登録用紙!C6)</f>
        <v xml:space="preserve"> </v>
      </c>
      <c r="D6" s="362"/>
      <c r="E6" s="363"/>
      <c r="F6" s="363"/>
      <c r="G6" s="363"/>
      <c r="H6" s="364"/>
      <c r="I6" s="364"/>
      <c r="J6" s="364"/>
      <c r="K6" s="363" t="str">
        <f>IF(ISBLANK(選手登録用紙!G6)," ",選手登録用紙!G6)</f>
        <v xml:space="preserve"> </v>
      </c>
      <c r="L6" s="363"/>
      <c r="M6" s="363"/>
      <c r="N6" s="363"/>
      <c r="O6" s="363"/>
      <c r="P6" s="363"/>
      <c r="Q6" s="363"/>
      <c r="R6" s="362" t="str">
        <f>IF(ISBLANK(選手登録用紙!O6)," ",選手登録用紙!O6)</f>
        <v xml:space="preserve"> </v>
      </c>
      <c r="S6" s="362"/>
      <c r="T6" s="363" t="str">
        <f>IF(ISBLANK(選手登録用紙!X6)," ",選手登録用紙!X6)</f>
        <v xml:space="preserve"> </v>
      </c>
      <c r="U6" s="363"/>
      <c r="V6" s="363"/>
      <c r="W6" s="363"/>
      <c r="X6" s="363"/>
      <c r="Y6" s="363"/>
      <c r="Z6" s="19"/>
      <c r="AA6" s="19"/>
      <c r="AB6" s="19">
        <v>4</v>
      </c>
    </row>
    <row r="7" spans="2:28" ht="21" customHeight="1">
      <c r="B7" s="19" t="str">
        <f>IF(ISBLANK(選手登録用紙!B7)," ",選手登録用紙!B7)</f>
        <v xml:space="preserve"> </v>
      </c>
      <c r="C7" s="362" t="str">
        <f>IF(ISBLANK(選手登録用紙!C7)," ",選手登録用紙!C7)</f>
        <v xml:space="preserve"> </v>
      </c>
      <c r="D7" s="362"/>
      <c r="E7" s="363"/>
      <c r="F7" s="363"/>
      <c r="G7" s="363"/>
      <c r="H7" s="364"/>
      <c r="I7" s="364"/>
      <c r="J7" s="364"/>
      <c r="K7" s="363" t="str">
        <f>IF(ISBLANK(選手登録用紙!G7)," ",選手登録用紙!G7)</f>
        <v xml:space="preserve"> </v>
      </c>
      <c r="L7" s="363"/>
      <c r="M7" s="363"/>
      <c r="N7" s="363"/>
      <c r="O7" s="363"/>
      <c r="P7" s="363"/>
      <c r="Q7" s="363"/>
      <c r="R7" s="362" t="str">
        <f>IF(ISBLANK(選手登録用紙!O7)," ",選手登録用紙!O7)</f>
        <v xml:space="preserve"> </v>
      </c>
      <c r="S7" s="362"/>
      <c r="T7" s="363" t="str">
        <f>IF(ISBLANK(選手登録用紙!X7)," ",選手登録用紙!X7)</f>
        <v xml:space="preserve"> </v>
      </c>
      <c r="U7" s="363"/>
      <c r="V7" s="363"/>
      <c r="W7" s="363"/>
      <c r="X7" s="363"/>
      <c r="Y7" s="363"/>
      <c r="Z7" s="19"/>
      <c r="AA7" s="19"/>
      <c r="AB7" s="19">
        <v>3</v>
      </c>
    </row>
    <row r="8" spans="2:28" ht="21" customHeight="1">
      <c r="B8" s="19" t="str">
        <f>IF(ISBLANK(選手登録用紙!B8)," ",選手登録用紙!B8)</f>
        <v xml:space="preserve"> </v>
      </c>
      <c r="C8" s="362" t="str">
        <f>IF(ISBLANK(選手登録用紙!C8)," ",選手登録用紙!C8)</f>
        <v xml:space="preserve"> </v>
      </c>
      <c r="D8" s="362"/>
      <c r="E8" s="363"/>
      <c r="F8" s="363"/>
      <c r="G8" s="363"/>
      <c r="H8" s="364"/>
      <c r="I8" s="364"/>
      <c r="J8" s="364"/>
      <c r="K8" s="363" t="str">
        <f>IF(ISBLANK(選手登録用紙!G8)," ",選手登録用紙!G8)</f>
        <v xml:space="preserve"> </v>
      </c>
      <c r="L8" s="363"/>
      <c r="M8" s="363"/>
      <c r="N8" s="363"/>
      <c r="O8" s="363"/>
      <c r="P8" s="363"/>
      <c r="Q8" s="363"/>
      <c r="R8" s="362" t="str">
        <f>IF(ISBLANK(選手登録用紙!O8)," ",選手登録用紙!O8)</f>
        <v xml:space="preserve"> </v>
      </c>
      <c r="S8" s="362"/>
      <c r="T8" s="363" t="str">
        <f>IF(ISBLANK(選手登録用紙!X8)," ",選手登録用紙!X8)</f>
        <v xml:space="preserve"> </v>
      </c>
      <c r="U8" s="363"/>
      <c r="V8" s="363"/>
      <c r="W8" s="363"/>
      <c r="X8" s="363"/>
      <c r="Y8" s="363"/>
      <c r="Z8" s="19"/>
      <c r="AA8" s="19"/>
      <c r="AB8" s="19">
        <v>2</v>
      </c>
    </row>
    <row r="9" spans="2:28" ht="21" customHeight="1">
      <c r="B9" s="19" t="str">
        <f>IF(ISBLANK(選手登録用紙!B9)," ",選手登録用紙!B9)</f>
        <v xml:space="preserve"> </v>
      </c>
      <c r="C9" s="362"/>
      <c r="D9" s="362"/>
      <c r="E9" s="363"/>
      <c r="F9" s="363"/>
      <c r="G9" s="363"/>
      <c r="H9" s="364"/>
      <c r="I9" s="364"/>
      <c r="J9" s="364"/>
      <c r="K9" s="363" t="str">
        <f>IF(ISBLANK(選手登録用紙!G9)," ",選手登録用紙!G9)</f>
        <v xml:space="preserve"> </v>
      </c>
      <c r="L9" s="363"/>
      <c r="M9" s="363"/>
      <c r="N9" s="363"/>
      <c r="O9" s="363"/>
      <c r="P9" s="363"/>
      <c r="Q9" s="363"/>
      <c r="R9" s="362" t="str">
        <f>IF(ISBLANK(選手登録用紙!O9)," ",選手登録用紙!O9)</f>
        <v xml:space="preserve"> </v>
      </c>
      <c r="S9" s="362"/>
      <c r="T9" s="363" t="str">
        <f>IF(ISBLANK(選手登録用紙!X9)," ",選手登録用紙!X9)</f>
        <v xml:space="preserve"> </v>
      </c>
      <c r="U9" s="363"/>
      <c r="V9" s="363"/>
      <c r="W9" s="363"/>
      <c r="X9" s="363"/>
      <c r="Y9" s="363"/>
      <c r="Z9" s="19"/>
      <c r="AA9" s="19"/>
      <c r="AB9" s="19">
        <v>1</v>
      </c>
    </row>
    <row r="10" spans="2:28" ht="21" customHeight="1">
      <c r="B10" s="19" t="str">
        <f>IF(ISBLANK(選手登録用紙!B10)," ",選手登録用紙!B10)</f>
        <v xml:space="preserve"> </v>
      </c>
      <c r="C10" s="362"/>
      <c r="D10" s="362"/>
      <c r="E10" s="363"/>
      <c r="F10" s="363"/>
      <c r="G10" s="363"/>
      <c r="H10" s="364"/>
      <c r="I10" s="364"/>
      <c r="J10" s="364"/>
      <c r="K10" s="363" t="str">
        <f>IF(ISBLANK(選手登録用紙!G10)," ",選手登録用紙!G10)</f>
        <v xml:space="preserve"> </v>
      </c>
      <c r="L10" s="363"/>
      <c r="M10" s="363"/>
      <c r="N10" s="363"/>
      <c r="O10" s="363"/>
      <c r="P10" s="363"/>
      <c r="Q10" s="363"/>
      <c r="R10" s="362" t="str">
        <f>IF(ISBLANK(選手登録用紙!O10)," ",選手登録用紙!O10)</f>
        <v xml:space="preserve"> </v>
      </c>
      <c r="S10" s="362"/>
      <c r="T10" s="363" t="str">
        <f>IF(ISBLANK(選手登録用紙!X10)," ",選手登録用紙!X10)</f>
        <v xml:space="preserve"> </v>
      </c>
      <c r="U10" s="363"/>
      <c r="V10" s="363"/>
      <c r="W10" s="363"/>
      <c r="X10" s="363"/>
      <c r="Y10" s="363"/>
      <c r="Z10" s="19"/>
      <c r="AA10" s="19"/>
      <c r="AB10" s="19"/>
    </row>
    <row r="11" spans="2:28" ht="21" customHeight="1">
      <c r="B11" s="19" t="str">
        <f>IF(ISBLANK(選手登録用紙!B11)," ",選手登録用紙!B11)</f>
        <v xml:space="preserve"> </v>
      </c>
      <c r="C11" s="362"/>
      <c r="D11" s="362"/>
      <c r="E11" s="363"/>
      <c r="F11" s="363"/>
      <c r="G11" s="363"/>
      <c r="H11" s="364"/>
      <c r="I11" s="364"/>
      <c r="J11" s="364"/>
      <c r="K11" s="363" t="str">
        <f>IF(ISBLANK(選手登録用紙!G11)," ",選手登録用紙!G11)</f>
        <v xml:space="preserve"> </v>
      </c>
      <c r="L11" s="363"/>
      <c r="M11" s="363"/>
      <c r="N11" s="363"/>
      <c r="O11" s="363"/>
      <c r="P11" s="363"/>
      <c r="Q11" s="363"/>
      <c r="R11" s="362" t="str">
        <f>IF(ISBLANK(選手登録用紙!O11)," ",選手登録用紙!O11)</f>
        <v xml:space="preserve"> </v>
      </c>
      <c r="S11" s="362"/>
      <c r="T11" s="363" t="str">
        <f>IF(ISBLANK(選手登録用紙!X11)," ",選手登録用紙!X11)</f>
        <v xml:space="preserve"> </v>
      </c>
      <c r="U11" s="363"/>
      <c r="V11" s="363"/>
      <c r="W11" s="363"/>
      <c r="X11" s="363"/>
      <c r="Y11" s="363"/>
      <c r="Z11" s="19"/>
      <c r="AA11" s="19"/>
      <c r="AB11" s="19"/>
    </row>
    <row r="12" spans="2:28" ht="21" customHeight="1">
      <c r="B12" s="19" t="str">
        <f>IF(ISBLANK(選手登録用紙!B12)," ",選手登録用紙!B12)</f>
        <v xml:space="preserve"> </v>
      </c>
      <c r="C12" s="362"/>
      <c r="D12" s="362"/>
      <c r="E12" s="363"/>
      <c r="F12" s="363"/>
      <c r="G12" s="363"/>
      <c r="H12" s="364"/>
      <c r="I12" s="364"/>
      <c r="J12" s="364"/>
      <c r="K12" s="363" t="str">
        <f>IF(ISBLANK(選手登録用紙!G12)," ",選手登録用紙!G12)</f>
        <v xml:space="preserve"> </v>
      </c>
      <c r="L12" s="363"/>
      <c r="M12" s="363"/>
      <c r="N12" s="363"/>
      <c r="O12" s="363"/>
      <c r="P12" s="363"/>
      <c r="Q12" s="363"/>
      <c r="R12" s="362" t="str">
        <f>IF(ISBLANK(選手登録用紙!O12)," ",選手登録用紙!O12)</f>
        <v xml:space="preserve"> </v>
      </c>
      <c r="S12" s="362"/>
      <c r="T12" s="363" t="str">
        <f>IF(ISBLANK(選手登録用紙!X12)," ",選手登録用紙!X12)</f>
        <v xml:space="preserve"> </v>
      </c>
      <c r="U12" s="363"/>
      <c r="V12" s="363"/>
      <c r="W12" s="363"/>
      <c r="X12" s="363"/>
      <c r="Y12" s="363"/>
      <c r="Z12" s="19"/>
      <c r="AA12" s="19"/>
      <c r="AB12" s="19"/>
    </row>
    <row r="13" spans="2:28" ht="21" customHeight="1">
      <c r="B13" s="19" t="str">
        <f>IF(ISBLANK(選手登録用紙!B13)," ",選手登録用紙!B13)</f>
        <v xml:space="preserve"> </v>
      </c>
      <c r="C13" s="362"/>
      <c r="D13" s="362"/>
      <c r="E13" s="363"/>
      <c r="F13" s="363"/>
      <c r="G13" s="363"/>
      <c r="H13" s="364"/>
      <c r="I13" s="364"/>
      <c r="J13" s="364"/>
      <c r="K13" s="363" t="str">
        <f>IF(ISBLANK(選手登録用紙!G13)," ",選手登録用紙!G13)</f>
        <v xml:space="preserve"> </v>
      </c>
      <c r="L13" s="363"/>
      <c r="M13" s="363"/>
      <c r="N13" s="363"/>
      <c r="O13" s="363"/>
      <c r="P13" s="363"/>
      <c r="Q13" s="363"/>
      <c r="R13" s="362" t="str">
        <f>IF(ISBLANK(選手登録用紙!O13)," ",選手登録用紙!O13)</f>
        <v xml:space="preserve"> </v>
      </c>
      <c r="S13" s="362"/>
      <c r="T13" s="363" t="str">
        <f>IF(ISBLANK(選手登録用紙!X13)," ",選手登録用紙!X13)</f>
        <v xml:space="preserve"> </v>
      </c>
      <c r="U13" s="363"/>
      <c r="V13" s="363"/>
      <c r="W13" s="363"/>
      <c r="X13" s="363"/>
      <c r="Y13" s="363"/>
      <c r="Z13" s="19"/>
      <c r="AA13" s="19"/>
      <c r="AB13" s="19"/>
    </row>
    <row r="14" spans="2:28" ht="21" customHeight="1">
      <c r="B14" s="19" t="str">
        <f>IF(ISBLANK(選手登録用紙!B14)," ",選手登録用紙!B14)</f>
        <v xml:space="preserve"> </v>
      </c>
      <c r="C14" s="362"/>
      <c r="D14" s="362"/>
      <c r="E14" s="363"/>
      <c r="F14" s="363"/>
      <c r="G14" s="363"/>
      <c r="H14" s="364"/>
      <c r="I14" s="364"/>
      <c r="J14" s="364"/>
      <c r="K14" s="363" t="str">
        <f>IF(ISBLANK(選手登録用紙!G14)," ",選手登録用紙!G14)</f>
        <v xml:space="preserve"> </v>
      </c>
      <c r="L14" s="363"/>
      <c r="M14" s="363"/>
      <c r="N14" s="363"/>
      <c r="O14" s="363"/>
      <c r="P14" s="363"/>
      <c r="Q14" s="363"/>
      <c r="R14" s="362" t="str">
        <f>IF(ISBLANK(選手登録用紙!O14)," ",選手登録用紙!O14)</f>
        <v xml:space="preserve"> </v>
      </c>
      <c r="S14" s="362"/>
      <c r="T14" s="363" t="str">
        <f>IF(ISBLANK(選手登録用紙!X14)," ",選手登録用紙!X14)</f>
        <v xml:space="preserve"> </v>
      </c>
      <c r="U14" s="363"/>
      <c r="V14" s="363"/>
      <c r="W14" s="363"/>
      <c r="X14" s="363"/>
      <c r="Y14" s="363"/>
      <c r="Z14" s="19"/>
      <c r="AA14" s="19"/>
      <c r="AB14" s="19"/>
    </row>
    <row r="15" spans="2:28" ht="21" customHeight="1">
      <c r="B15" s="19" t="str">
        <f>IF(ISBLANK(選手登録用紙!B15)," ",選手登録用紙!B15)</f>
        <v xml:space="preserve"> </v>
      </c>
      <c r="C15" s="362"/>
      <c r="D15" s="362"/>
      <c r="E15" s="363"/>
      <c r="F15" s="363"/>
      <c r="G15" s="363"/>
      <c r="H15" s="364"/>
      <c r="I15" s="364"/>
      <c r="J15" s="364"/>
      <c r="K15" s="363" t="str">
        <f>IF(ISBLANK(選手登録用紙!G15)," ",選手登録用紙!G15)</f>
        <v xml:space="preserve"> </v>
      </c>
      <c r="L15" s="363"/>
      <c r="M15" s="363"/>
      <c r="N15" s="363"/>
      <c r="O15" s="363"/>
      <c r="P15" s="363"/>
      <c r="Q15" s="363"/>
      <c r="R15" s="362" t="str">
        <f>IF(ISBLANK(選手登録用紙!O15)," ",選手登録用紙!O15)</f>
        <v xml:space="preserve"> </v>
      </c>
      <c r="S15" s="362"/>
      <c r="T15" s="363" t="str">
        <f>IF(ISBLANK(選手登録用紙!X15)," ",選手登録用紙!X15)</f>
        <v xml:space="preserve"> </v>
      </c>
      <c r="U15" s="363"/>
      <c r="V15" s="363"/>
      <c r="W15" s="363"/>
      <c r="X15" s="363"/>
      <c r="Y15" s="363"/>
      <c r="Z15" s="19"/>
      <c r="AA15" s="19"/>
      <c r="AB15" s="19"/>
    </row>
    <row r="16" spans="2:28" ht="21" customHeight="1">
      <c r="B16" s="19" t="str">
        <f>IF(ISBLANK(選手登録用紙!B16)," ",選手登録用紙!B16)</f>
        <v xml:space="preserve"> </v>
      </c>
      <c r="C16" s="362"/>
      <c r="D16" s="362"/>
      <c r="E16" s="363"/>
      <c r="F16" s="363"/>
      <c r="G16" s="363"/>
      <c r="H16" s="364"/>
      <c r="I16" s="364"/>
      <c r="J16" s="364"/>
      <c r="K16" s="363" t="str">
        <f>IF(ISBLANK(選手登録用紙!G16)," ",選手登録用紙!G16)</f>
        <v xml:space="preserve"> </v>
      </c>
      <c r="L16" s="363"/>
      <c r="M16" s="363"/>
      <c r="N16" s="363"/>
      <c r="O16" s="363"/>
      <c r="P16" s="363"/>
      <c r="Q16" s="363"/>
      <c r="R16" s="362" t="str">
        <f>IF(ISBLANK(選手登録用紙!O16)," ",選手登録用紙!O16)</f>
        <v xml:space="preserve"> </v>
      </c>
      <c r="S16" s="362"/>
      <c r="T16" s="363" t="str">
        <f>IF(ISBLANK(選手登録用紙!X16)," ",選手登録用紙!X16)</f>
        <v xml:space="preserve"> </v>
      </c>
      <c r="U16" s="363"/>
      <c r="V16" s="363"/>
      <c r="W16" s="363"/>
      <c r="X16" s="363"/>
      <c r="Y16" s="363"/>
      <c r="Z16" s="19"/>
      <c r="AA16" s="19"/>
      <c r="AB16" s="19"/>
    </row>
    <row r="17" spans="2:28" ht="21" customHeight="1">
      <c r="B17" s="19" t="str">
        <f>IF(ISBLANK(選手登録用紙!B17)," ",選手登録用紙!B17)</f>
        <v xml:space="preserve"> </v>
      </c>
      <c r="C17" s="362"/>
      <c r="D17" s="362"/>
      <c r="E17" s="363"/>
      <c r="F17" s="363"/>
      <c r="G17" s="363"/>
      <c r="H17" s="364"/>
      <c r="I17" s="364"/>
      <c r="J17" s="364"/>
      <c r="K17" s="363" t="str">
        <f>IF(ISBLANK(選手登録用紙!G17)," ",選手登録用紙!G17)</f>
        <v xml:space="preserve"> </v>
      </c>
      <c r="L17" s="363"/>
      <c r="M17" s="363"/>
      <c r="N17" s="363"/>
      <c r="O17" s="363"/>
      <c r="P17" s="363"/>
      <c r="Q17" s="363"/>
      <c r="R17" s="362" t="str">
        <f>IF(ISBLANK(選手登録用紙!O17)," ",選手登録用紙!O17)</f>
        <v xml:space="preserve"> </v>
      </c>
      <c r="S17" s="362"/>
      <c r="T17" s="363" t="str">
        <f>IF(ISBLANK(選手登録用紙!X17)," ",選手登録用紙!X17)</f>
        <v xml:space="preserve"> </v>
      </c>
      <c r="U17" s="363"/>
      <c r="V17" s="363"/>
      <c r="W17" s="363"/>
      <c r="X17" s="363"/>
      <c r="Y17" s="363"/>
      <c r="Z17" s="19"/>
      <c r="AA17" s="19"/>
      <c r="AB17" s="19"/>
    </row>
    <row r="18" spans="2:28" ht="21" customHeight="1">
      <c r="B18" s="19" t="str">
        <f>IF(ISBLANK(選手登録用紙!B18)," ",選手登録用紙!B18)</f>
        <v xml:space="preserve"> </v>
      </c>
      <c r="C18" s="362"/>
      <c r="D18" s="362"/>
      <c r="E18" s="363"/>
      <c r="F18" s="363"/>
      <c r="G18" s="363"/>
      <c r="H18" s="364"/>
      <c r="I18" s="364"/>
      <c r="J18" s="364"/>
      <c r="K18" s="363" t="str">
        <f>IF(ISBLANK(選手登録用紙!G18)," ",選手登録用紙!G18)</f>
        <v xml:space="preserve"> </v>
      </c>
      <c r="L18" s="363"/>
      <c r="M18" s="363"/>
      <c r="N18" s="363"/>
      <c r="O18" s="363"/>
      <c r="P18" s="363"/>
      <c r="Q18" s="363"/>
      <c r="R18" s="362" t="str">
        <f>IF(ISBLANK(選手登録用紙!O18)," ",選手登録用紙!O18)</f>
        <v xml:space="preserve"> </v>
      </c>
      <c r="S18" s="362"/>
      <c r="T18" s="363" t="str">
        <f>IF(ISBLANK(選手登録用紙!X18)," ",選手登録用紙!X18)</f>
        <v xml:space="preserve"> </v>
      </c>
      <c r="U18" s="363"/>
      <c r="V18" s="363"/>
      <c r="W18" s="363"/>
      <c r="X18" s="363"/>
      <c r="Y18" s="363"/>
      <c r="Z18" s="19"/>
      <c r="AA18" s="19"/>
      <c r="AB18" s="19"/>
    </row>
    <row r="19" spans="2:28" ht="21" customHeight="1">
      <c r="B19" s="19" t="str">
        <f>IF(ISBLANK(選手登録用紙!B19)," ",選手登録用紙!B19)</f>
        <v xml:space="preserve"> </v>
      </c>
      <c r="C19" s="362"/>
      <c r="D19" s="362"/>
      <c r="E19" s="363"/>
      <c r="F19" s="363"/>
      <c r="G19" s="363"/>
      <c r="H19" s="364"/>
      <c r="I19" s="364"/>
      <c r="J19" s="364"/>
      <c r="K19" s="363" t="str">
        <f>IF(ISBLANK(選手登録用紙!G19)," ",選手登録用紙!G19)</f>
        <v xml:space="preserve"> </v>
      </c>
      <c r="L19" s="363"/>
      <c r="M19" s="363"/>
      <c r="N19" s="363"/>
      <c r="O19" s="363"/>
      <c r="P19" s="363"/>
      <c r="Q19" s="363"/>
      <c r="R19" s="362" t="str">
        <f>IF(ISBLANK(選手登録用紙!O19)," ",選手登録用紙!O19)</f>
        <v xml:space="preserve"> </v>
      </c>
      <c r="S19" s="362"/>
      <c r="T19" s="363" t="str">
        <f>IF(ISBLANK(選手登録用紙!X19)," ",選手登録用紙!X19)</f>
        <v xml:space="preserve"> </v>
      </c>
      <c r="U19" s="363"/>
      <c r="V19" s="363"/>
      <c r="W19" s="363"/>
      <c r="X19" s="363"/>
      <c r="Y19" s="363"/>
      <c r="Z19" s="19"/>
      <c r="AA19" s="19"/>
      <c r="AB19" s="19"/>
    </row>
    <row r="20" spans="2:28" ht="21" customHeight="1">
      <c r="B20" s="19" t="str">
        <f>IF(ISBLANK(選手登録用紙!B20)," ",選手登録用紙!B20)</f>
        <v xml:space="preserve"> </v>
      </c>
      <c r="C20" s="362"/>
      <c r="D20" s="362"/>
      <c r="E20" s="363"/>
      <c r="F20" s="363"/>
      <c r="G20" s="363"/>
      <c r="H20" s="364"/>
      <c r="I20" s="364"/>
      <c r="J20" s="364"/>
      <c r="K20" s="363" t="str">
        <f>IF(ISBLANK(選手登録用紙!G20)," ",選手登録用紙!G20)</f>
        <v xml:space="preserve"> </v>
      </c>
      <c r="L20" s="363"/>
      <c r="M20" s="363"/>
      <c r="N20" s="363"/>
      <c r="O20" s="363"/>
      <c r="P20" s="363"/>
      <c r="Q20" s="363"/>
      <c r="R20" s="362" t="str">
        <f>IF(ISBLANK(選手登録用紙!O20)," ",選手登録用紙!O20)</f>
        <v xml:space="preserve"> </v>
      </c>
      <c r="S20" s="362"/>
      <c r="T20" s="363" t="str">
        <f>IF(ISBLANK(選手登録用紙!X20)," ",選手登録用紙!X20)</f>
        <v xml:space="preserve"> </v>
      </c>
      <c r="U20" s="363"/>
      <c r="V20" s="363"/>
      <c r="W20" s="363"/>
      <c r="X20" s="363"/>
      <c r="Y20" s="363"/>
      <c r="Z20" s="19"/>
      <c r="AA20" s="19"/>
      <c r="AB20" s="19"/>
    </row>
    <row r="21" spans="2:28" ht="21" customHeight="1">
      <c r="B21" s="19" t="str">
        <f>IF(ISBLANK(選手登録用紙!B21)," ",選手登録用紙!B21)</f>
        <v xml:space="preserve"> </v>
      </c>
      <c r="C21" s="362"/>
      <c r="D21" s="362"/>
      <c r="E21" s="363"/>
      <c r="F21" s="363"/>
      <c r="G21" s="363"/>
      <c r="H21" s="364"/>
      <c r="I21" s="364"/>
      <c r="J21" s="364"/>
      <c r="K21" s="363" t="str">
        <f>IF(ISBLANK(選手登録用紙!G21)," ",選手登録用紙!G21)</f>
        <v xml:space="preserve"> </v>
      </c>
      <c r="L21" s="363"/>
      <c r="M21" s="363"/>
      <c r="N21" s="363"/>
      <c r="O21" s="363"/>
      <c r="P21" s="363"/>
      <c r="Q21" s="363"/>
      <c r="R21" s="362" t="str">
        <f>IF(ISBLANK(選手登録用紙!O21)," ",選手登録用紙!O21)</f>
        <v xml:space="preserve"> </v>
      </c>
      <c r="S21" s="362"/>
      <c r="T21" s="363" t="str">
        <f>IF(ISBLANK(選手登録用紙!X21)," ",選手登録用紙!X21)</f>
        <v xml:space="preserve"> </v>
      </c>
      <c r="U21" s="363"/>
      <c r="V21" s="363"/>
      <c r="W21" s="363"/>
      <c r="X21" s="363"/>
      <c r="Y21" s="363"/>
      <c r="Z21" s="19"/>
      <c r="AA21" s="19"/>
      <c r="AB21" s="19"/>
    </row>
    <row r="22" spans="2:28" ht="21" customHeight="1">
      <c r="B22" s="19" t="str">
        <f>IF(ISBLANK(選手登録用紙!B22)," ",選手登録用紙!B22)</f>
        <v xml:space="preserve"> </v>
      </c>
      <c r="C22" s="362"/>
      <c r="D22" s="362"/>
      <c r="E22" s="363"/>
      <c r="F22" s="363"/>
      <c r="G22" s="363"/>
      <c r="H22" s="364"/>
      <c r="I22" s="364"/>
      <c r="J22" s="364"/>
      <c r="K22" s="363" t="str">
        <f>IF(ISBLANK(選手登録用紙!G22)," ",選手登録用紙!G22)</f>
        <v xml:space="preserve"> </v>
      </c>
      <c r="L22" s="363"/>
      <c r="M22" s="363"/>
      <c r="N22" s="363"/>
      <c r="O22" s="363"/>
      <c r="P22" s="363"/>
      <c r="Q22" s="363"/>
      <c r="R22" s="362" t="str">
        <f>IF(ISBLANK(選手登録用紙!O22)," ",選手登録用紙!O22)</f>
        <v xml:space="preserve"> </v>
      </c>
      <c r="S22" s="362"/>
      <c r="T22" s="363" t="str">
        <f>IF(ISBLANK(選手登録用紙!X22)," ",選手登録用紙!X22)</f>
        <v xml:space="preserve"> </v>
      </c>
      <c r="U22" s="363"/>
      <c r="V22" s="363"/>
      <c r="W22" s="363"/>
      <c r="X22" s="363"/>
      <c r="Y22" s="363"/>
      <c r="Z22" s="19"/>
      <c r="AA22" s="19"/>
      <c r="AB22" s="19"/>
    </row>
    <row r="23" spans="2:28" ht="21" customHeight="1">
      <c r="B23" s="19" t="str">
        <f>IF(ISBLANK(選手登録用紙!B23)," ",選手登録用紙!B23)</f>
        <v xml:space="preserve"> </v>
      </c>
      <c r="C23" s="362"/>
      <c r="D23" s="362"/>
      <c r="E23" s="363"/>
      <c r="F23" s="363"/>
      <c r="G23" s="363"/>
      <c r="H23" s="364"/>
      <c r="I23" s="364"/>
      <c r="J23" s="364"/>
      <c r="K23" s="363" t="str">
        <f>IF(ISBLANK(選手登録用紙!G23)," ",選手登録用紙!G23)</f>
        <v xml:space="preserve"> </v>
      </c>
      <c r="L23" s="363"/>
      <c r="M23" s="363"/>
      <c r="N23" s="363"/>
      <c r="O23" s="363"/>
      <c r="P23" s="363"/>
      <c r="Q23" s="363"/>
      <c r="R23" s="362" t="str">
        <f>IF(ISBLANK(選手登録用紙!O23)," ",選手登録用紙!O23)</f>
        <v xml:space="preserve"> </v>
      </c>
      <c r="S23" s="362"/>
      <c r="T23" s="363" t="str">
        <f>IF(ISBLANK(選手登録用紙!X23)," ",選手登録用紙!X23)</f>
        <v xml:space="preserve"> </v>
      </c>
      <c r="U23" s="363"/>
      <c r="V23" s="363"/>
      <c r="W23" s="363"/>
      <c r="X23" s="363"/>
      <c r="Y23" s="363"/>
      <c r="Z23" s="19"/>
      <c r="AA23" s="19"/>
      <c r="AB23" s="19"/>
    </row>
    <row r="24" spans="2:28" ht="21" customHeight="1">
      <c r="B24" s="19" t="str">
        <f>IF(ISBLANK(選手登録用紙!B24)," ",選手登録用紙!B24)</f>
        <v xml:space="preserve"> </v>
      </c>
      <c r="C24" s="362"/>
      <c r="D24" s="362"/>
      <c r="E24" s="363"/>
      <c r="F24" s="363"/>
      <c r="G24" s="363"/>
      <c r="H24" s="364"/>
      <c r="I24" s="364"/>
      <c r="J24" s="364"/>
      <c r="K24" s="363" t="str">
        <f>IF(ISBLANK(選手登録用紙!G24)," ",選手登録用紙!G24)</f>
        <v xml:space="preserve"> </v>
      </c>
      <c r="L24" s="363"/>
      <c r="M24" s="363"/>
      <c r="N24" s="363"/>
      <c r="O24" s="363"/>
      <c r="P24" s="363"/>
      <c r="Q24" s="363"/>
      <c r="R24" s="362" t="str">
        <f>IF(ISBLANK(選手登録用紙!O24)," ",選手登録用紙!O24)</f>
        <v xml:space="preserve"> </v>
      </c>
      <c r="S24" s="362"/>
      <c r="T24" s="363" t="str">
        <f>IF(ISBLANK(選手登録用紙!X24)," ",選手登録用紙!X24)</f>
        <v xml:space="preserve"> </v>
      </c>
      <c r="U24" s="363"/>
      <c r="V24" s="363"/>
      <c r="W24" s="363"/>
      <c r="X24" s="363"/>
      <c r="Y24" s="363"/>
      <c r="Z24" s="19"/>
      <c r="AA24" s="19"/>
      <c r="AB24" s="19"/>
    </row>
    <row r="25" spans="2:28" ht="21" customHeight="1">
      <c r="B25" s="19" t="str">
        <f>IF(ISBLANK(選手登録用紙!B25)," ",選手登録用紙!B25)</f>
        <v xml:space="preserve"> </v>
      </c>
      <c r="C25" s="362"/>
      <c r="D25" s="362"/>
      <c r="E25" s="363"/>
      <c r="F25" s="363"/>
      <c r="G25" s="363"/>
      <c r="H25" s="364"/>
      <c r="I25" s="364"/>
      <c r="J25" s="364"/>
      <c r="K25" s="363" t="str">
        <f>IF(ISBLANK(選手登録用紙!G25)," ",選手登録用紙!G25)</f>
        <v xml:space="preserve"> </v>
      </c>
      <c r="L25" s="363"/>
      <c r="M25" s="363"/>
      <c r="N25" s="363"/>
      <c r="O25" s="363"/>
      <c r="P25" s="363"/>
      <c r="Q25" s="363"/>
      <c r="R25" s="362" t="str">
        <f>IF(ISBLANK(選手登録用紙!O25)," ",選手登録用紙!O25)</f>
        <v xml:space="preserve"> </v>
      </c>
      <c r="S25" s="362"/>
      <c r="T25" s="363" t="str">
        <f>IF(ISBLANK(選手登録用紙!X25)," ",選手登録用紙!X25)</f>
        <v xml:space="preserve"> </v>
      </c>
      <c r="U25" s="363"/>
      <c r="V25" s="363"/>
      <c r="W25" s="363"/>
      <c r="X25" s="363"/>
      <c r="Y25" s="363"/>
      <c r="Z25" s="19"/>
      <c r="AA25" s="19"/>
      <c r="AB25" s="19"/>
    </row>
    <row r="26" spans="2:28" ht="21" customHeight="1">
      <c r="B26" s="19" t="str">
        <f>IF(ISBLANK(選手登録用紙!B26)," ",選手登録用紙!B26)</f>
        <v xml:space="preserve"> </v>
      </c>
      <c r="C26" s="362"/>
      <c r="D26" s="362"/>
      <c r="E26" s="363"/>
      <c r="F26" s="363"/>
      <c r="G26" s="363"/>
      <c r="H26" s="364"/>
      <c r="I26" s="364"/>
      <c r="J26" s="364"/>
      <c r="K26" s="363" t="str">
        <f>IF(ISBLANK(選手登録用紙!G26)," ",選手登録用紙!G26)</f>
        <v xml:space="preserve"> </v>
      </c>
      <c r="L26" s="363"/>
      <c r="M26" s="363"/>
      <c r="N26" s="363"/>
      <c r="O26" s="363"/>
      <c r="P26" s="363"/>
      <c r="Q26" s="363"/>
      <c r="R26" s="362" t="str">
        <f>IF(ISBLANK(選手登録用紙!O26)," ",選手登録用紙!O26)</f>
        <v xml:space="preserve"> </v>
      </c>
      <c r="S26" s="362"/>
      <c r="T26" s="363" t="str">
        <f>IF(ISBLANK(選手登録用紙!X26)," ",選手登録用紙!X26)</f>
        <v xml:space="preserve"> </v>
      </c>
      <c r="U26" s="363"/>
      <c r="V26" s="363"/>
      <c r="W26" s="363"/>
      <c r="X26" s="363"/>
      <c r="Y26" s="363"/>
      <c r="Z26" s="19"/>
      <c r="AA26" s="19"/>
      <c r="AB26" s="19"/>
    </row>
    <row r="27" spans="2:28" ht="21" customHeight="1">
      <c r="B27" s="19" t="str">
        <f>IF(ISBLANK(選手登録用紙!B27)," ",選手登録用紙!B27)</f>
        <v xml:space="preserve"> </v>
      </c>
      <c r="C27" s="362"/>
      <c r="D27" s="362"/>
      <c r="E27" s="363"/>
      <c r="F27" s="363"/>
      <c r="G27" s="363"/>
      <c r="H27" s="364"/>
      <c r="I27" s="364"/>
      <c r="J27" s="364"/>
      <c r="K27" s="363" t="str">
        <f>IF(ISBLANK(選手登録用紙!G27)," ",選手登録用紙!G27)</f>
        <v xml:space="preserve"> </v>
      </c>
      <c r="L27" s="363"/>
      <c r="M27" s="363"/>
      <c r="N27" s="363"/>
      <c r="O27" s="363"/>
      <c r="P27" s="363"/>
      <c r="Q27" s="363"/>
      <c r="R27" s="362" t="str">
        <f>IF(ISBLANK(選手登録用紙!O27)," ",選手登録用紙!O27)</f>
        <v xml:space="preserve"> </v>
      </c>
      <c r="S27" s="362"/>
      <c r="T27" s="363" t="str">
        <f>IF(ISBLANK(選手登録用紙!X27)," ",選手登録用紙!X27)</f>
        <v xml:space="preserve"> </v>
      </c>
      <c r="U27" s="363"/>
      <c r="V27" s="363"/>
      <c r="W27" s="363"/>
      <c r="X27" s="363"/>
      <c r="Y27" s="363"/>
      <c r="Z27" s="19"/>
      <c r="AA27" s="19"/>
      <c r="AB27" s="19"/>
    </row>
    <row r="28" spans="2:28" ht="21" customHeight="1">
      <c r="B28" s="19" t="str">
        <f>IF(ISBLANK(選手登録用紙!B28)," ",選手登録用紙!B28)</f>
        <v xml:space="preserve"> </v>
      </c>
      <c r="C28" s="362"/>
      <c r="D28" s="362"/>
      <c r="E28" s="363"/>
      <c r="F28" s="363"/>
      <c r="G28" s="363"/>
      <c r="H28" s="364"/>
      <c r="I28" s="364"/>
      <c r="J28" s="364"/>
      <c r="K28" s="363" t="str">
        <f>IF(ISBLANK(選手登録用紙!G28)," ",選手登録用紙!G28)</f>
        <v xml:space="preserve"> </v>
      </c>
      <c r="L28" s="363"/>
      <c r="M28" s="363"/>
      <c r="N28" s="363"/>
      <c r="O28" s="363"/>
      <c r="P28" s="363"/>
      <c r="Q28" s="363"/>
      <c r="R28" s="362" t="str">
        <f>IF(ISBLANK(選手登録用紙!O28)," ",選手登録用紙!O28)</f>
        <v xml:space="preserve"> </v>
      </c>
      <c r="S28" s="362"/>
      <c r="T28" s="363" t="str">
        <f>IF(ISBLANK(選手登録用紙!X28)," ",選手登録用紙!X28)</f>
        <v xml:space="preserve"> </v>
      </c>
      <c r="U28" s="363"/>
      <c r="V28" s="363"/>
      <c r="W28" s="363"/>
      <c r="X28" s="363"/>
      <c r="Y28" s="363"/>
      <c r="Z28" s="19"/>
      <c r="AA28" s="19"/>
      <c r="AB28" s="19"/>
    </row>
    <row r="29" spans="2:28" ht="21" customHeight="1">
      <c r="B29" s="19" t="str">
        <f>IF(ISBLANK(選手登録用紙!B29)," ",選手登録用紙!B29)</f>
        <v xml:space="preserve"> </v>
      </c>
      <c r="C29" s="362"/>
      <c r="D29" s="362"/>
      <c r="E29" s="363"/>
      <c r="F29" s="363"/>
      <c r="G29" s="363"/>
      <c r="H29" s="364"/>
      <c r="I29" s="364"/>
      <c r="J29" s="364"/>
      <c r="K29" s="363" t="str">
        <f>IF(ISBLANK(選手登録用紙!G29)," ",選手登録用紙!G29)</f>
        <v xml:space="preserve"> </v>
      </c>
      <c r="L29" s="363"/>
      <c r="M29" s="363"/>
      <c r="N29" s="363"/>
      <c r="O29" s="363"/>
      <c r="P29" s="363"/>
      <c r="Q29" s="363"/>
      <c r="R29" s="362" t="str">
        <f>IF(ISBLANK(選手登録用紙!O29)," ",選手登録用紙!O29)</f>
        <v xml:space="preserve"> </v>
      </c>
      <c r="S29" s="362"/>
      <c r="T29" s="363" t="str">
        <f>IF(ISBLANK(選手登録用紙!X29)," ",選手登録用紙!X29)</f>
        <v xml:space="preserve"> </v>
      </c>
      <c r="U29" s="363"/>
      <c r="V29" s="363"/>
      <c r="W29" s="363"/>
      <c r="X29" s="363"/>
      <c r="Y29" s="363"/>
      <c r="Z29" s="19"/>
      <c r="AA29" s="19"/>
      <c r="AB29" s="19"/>
    </row>
    <row r="30" spans="2:28" ht="21" customHeight="1">
      <c r="B30" s="19" t="str">
        <f>IF(ISBLANK(選手登録用紙!B30)," ",選手登録用紙!B30)</f>
        <v xml:space="preserve"> </v>
      </c>
      <c r="C30" s="362"/>
      <c r="D30" s="362"/>
      <c r="E30" s="363"/>
      <c r="F30" s="363"/>
      <c r="G30" s="363"/>
      <c r="H30" s="364"/>
      <c r="I30" s="364"/>
      <c r="J30" s="364"/>
      <c r="K30" s="363" t="str">
        <f>IF(ISBLANK(選手登録用紙!G30)," ",選手登録用紙!G30)</f>
        <v xml:space="preserve"> </v>
      </c>
      <c r="L30" s="363"/>
      <c r="M30" s="363"/>
      <c r="N30" s="363"/>
      <c r="O30" s="363"/>
      <c r="P30" s="363"/>
      <c r="Q30" s="363"/>
      <c r="R30" s="362" t="str">
        <f>IF(ISBLANK(選手登録用紙!O30)," ",選手登録用紙!O30)</f>
        <v xml:space="preserve"> </v>
      </c>
      <c r="S30" s="362"/>
      <c r="T30" s="363" t="str">
        <f>IF(ISBLANK(選手登録用紙!X30)," ",選手登録用紙!X30)</f>
        <v xml:space="preserve"> </v>
      </c>
      <c r="U30" s="363"/>
      <c r="V30" s="363"/>
      <c r="W30" s="363"/>
      <c r="X30" s="363"/>
      <c r="Y30" s="363"/>
      <c r="Z30" s="19"/>
      <c r="AA30" s="19"/>
      <c r="AB30" s="19"/>
    </row>
    <row r="31" spans="2:28" ht="21" customHeight="1">
      <c r="B31" s="19" t="str">
        <f>IF(ISBLANK(選手登録用紙!B31)," ",選手登録用紙!B31)</f>
        <v xml:space="preserve"> </v>
      </c>
      <c r="C31" s="362"/>
      <c r="D31" s="362"/>
      <c r="E31" s="363"/>
      <c r="F31" s="363"/>
      <c r="G31" s="363"/>
      <c r="H31" s="364"/>
      <c r="I31" s="364"/>
      <c r="J31" s="364"/>
      <c r="K31" s="363" t="str">
        <f>IF(ISBLANK(選手登録用紙!G31)," ",選手登録用紙!G31)</f>
        <v xml:space="preserve"> </v>
      </c>
      <c r="L31" s="363"/>
      <c r="M31" s="363"/>
      <c r="N31" s="363"/>
      <c r="O31" s="363"/>
      <c r="P31" s="363"/>
      <c r="Q31" s="363"/>
      <c r="R31" s="362" t="str">
        <f>IF(ISBLANK(選手登録用紙!O31)," ",選手登録用紙!O31)</f>
        <v xml:space="preserve"> </v>
      </c>
      <c r="S31" s="362"/>
      <c r="T31" s="363" t="str">
        <f>IF(ISBLANK(選手登録用紙!X31)," ",選手登録用紙!X31)</f>
        <v xml:space="preserve"> </v>
      </c>
      <c r="U31" s="363"/>
      <c r="V31" s="363"/>
      <c r="W31" s="363"/>
      <c r="X31" s="363"/>
      <c r="Y31" s="363"/>
      <c r="Z31" s="19"/>
      <c r="AA31" s="19"/>
      <c r="AB31" s="19"/>
    </row>
    <row r="32" spans="2:28" ht="21" customHeight="1">
      <c r="B32" s="19" t="str">
        <f>IF(ISBLANK(選手登録用紙!B32)," ",選手登録用紙!B32)</f>
        <v xml:space="preserve"> </v>
      </c>
      <c r="C32" s="362"/>
      <c r="D32" s="362"/>
      <c r="E32" s="363"/>
      <c r="F32" s="363"/>
      <c r="G32" s="363"/>
      <c r="H32" s="364"/>
      <c r="I32" s="364"/>
      <c r="J32" s="364"/>
      <c r="K32" s="363" t="str">
        <f>IF(ISBLANK(選手登録用紙!G32)," ",選手登録用紙!G32)</f>
        <v xml:space="preserve"> </v>
      </c>
      <c r="L32" s="363"/>
      <c r="M32" s="363"/>
      <c r="N32" s="363"/>
      <c r="O32" s="363"/>
      <c r="P32" s="363"/>
      <c r="Q32" s="363"/>
      <c r="R32" s="362" t="str">
        <f>IF(ISBLANK(選手登録用紙!O32)," ",選手登録用紙!O32)</f>
        <v xml:space="preserve"> </v>
      </c>
      <c r="S32" s="362"/>
      <c r="T32" s="363" t="str">
        <f>IF(ISBLANK(選手登録用紙!X32)," ",選手登録用紙!X32)</f>
        <v xml:space="preserve"> </v>
      </c>
      <c r="U32" s="363"/>
      <c r="V32" s="363"/>
      <c r="W32" s="363"/>
      <c r="X32" s="363"/>
      <c r="Y32" s="363"/>
      <c r="Z32" s="19"/>
      <c r="AA32" s="19"/>
      <c r="AB32" s="19"/>
    </row>
    <row r="33" spans="2:28" ht="21" customHeight="1">
      <c r="B33" s="19" t="str">
        <f>IF(ISBLANK(選手登録用紙!B33)," ",選手登録用紙!B33)</f>
        <v xml:space="preserve"> </v>
      </c>
      <c r="C33" s="362"/>
      <c r="D33" s="362"/>
      <c r="E33" s="363"/>
      <c r="F33" s="363"/>
      <c r="G33" s="363"/>
      <c r="H33" s="364"/>
      <c r="I33" s="364"/>
      <c r="J33" s="364"/>
      <c r="K33" s="363" t="str">
        <f>IF(ISBLANK(選手登録用紙!G33)," ",選手登録用紙!G33)</f>
        <v xml:space="preserve"> </v>
      </c>
      <c r="L33" s="363"/>
      <c r="M33" s="363"/>
      <c r="N33" s="363"/>
      <c r="O33" s="363"/>
      <c r="P33" s="363"/>
      <c r="Q33" s="363"/>
      <c r="R33" s="362" t="str">
        <f>IF(ISBLANK(選手登録用紙!O33)," ",選手登録用紙!O33)</f>
        <v xml:space="preserve"> </v>
      </c>
      <c r="S33" s="362"/>
      <c r="T33" s="363" t="str">
        <f>IF(ISBLANK(選手登録用紙!X33)," ",選手登録用紙!X33)</f>
        <v xml:space="preserve"> </v>
      </c>
      <c r="U33" s="363"/>
      <c r="V33" s="363"/>
      <c r="W33" s="363"/>
      <c r="X33" s="363"/>
      <c r="Y33" s="363"/>
      <c r="Z33" s="19"/>
      <c r="AA33" s="19"/>
      <c r="AB33" s="19"/>
    </row>
    <row r="34" spans="2:28" ht="21" customHeight="1">
      <c r="B34" s="19" t="str">
        <f>IF(ISBLANK(選手登録用紙!B34)," ",選手登録用紙!B34)</f>
        <v xml:space="preserve"> </v>
      </c>
      <c r="C34" s="362"/>
      <c r="D34" s="362"/>
      <c r="E34" s="363"/>
      <c r="F34" s="363"/>
      <c r="G34" s="363"/>
      <c r="H34" s="364"/>
      <c r="I34" s="364"/>
      <c r="J34" s="364"/>
      <c r="K34" s="363" t="str">
        <f>IF(ISBLANK(選手登録用紙!G34)," ",選手登録用紙!G34)</f>
        <v xml:space="preserve"> </v>
      </c>
      <c r="L34" s="363"/>
      <c r="M34" s="363"/>
      <c r="N34" s="363"/>
      <c r="O34" s="363"/>
      <c r="P34" s="363"/>
      <c r="Q34" s="363"/>
      <c r="R34" s="362" t="str">
        <f>IF(ISBLANK(選手登録用紙!O34)," ",選手登録用紙!O34)</f>
        <v xml:space="preserve"> </v>
      </c>
      <c r="S34" s="362"/>
      <c r="T34" s="363" t="str">
        <f>IF(ISBLANK(選手登録用紙!X34)," ",選手登録用紙!X34)</f>
        <v xml:space="preserve"> </v>
      </c>
      <c r="U34" s="363"/>
      <c r="V34" s="363"/>
      <c r="W34" s="363"/>
      <c r="X34" s="363"/>
      <c r="Y34" s="363"/>
      <c r="Z34" s="19"/>
      <c r="AA34" s="19"/>
      <c r="AB34" s="19"/>
    </row>
    <row r="35" spans="2:28" ht="21" customHeight="1">
      <c r="B35" s="19" t="str">
        <f>IF(ISBLANK(選手登録用紙!B35)," ",選手登録用紙!B35)</f>
        <v xml:space="preserve"> </v>
      </c>
      <c r="C35" s="362"/>
      <c r="D35" s="362"/>
      <c r="E35" s="363"/>
      <c r="F35" s="363"/>
      <c r="G35" s="363"/>
      <c r="H35" s="364"/>
      <c r="I35" s="364"/>
      <c r="J35" s="364"/>
      <c r="K35" s="363" t="str">
        <f>IF(ISBLANK(選手登録用紙!G35)," ",選手登録用紙!G35)</f>
        <v xml:space="preserve"> </v>
      </c>
      <c r="L35" s="363"/>
      <c r="M35" s="363"/>
      <c r="N35" s="363"/>
      <c r="O35" s="363"/>
      <c r="P35" s="363"/>
      <c r="Q35" s="363"/>
      <c r="R35" s="362" t="str">
        <f>IF(ISBLANK(選手登録用紙!O35)," ",選手登録用紙!O35)</f>
        <v xml:space="preserve"> </v>
      </c>
      <c r="S35" s="362"/>
      <c r="T35" s="363" t="str">
        <f>IF(ISBLANK(選手登録用紙!X35)," ",選手登録用紙!X35)</f>
        <v xml:space="preserve"> </v>
      </c>
      <c r="U35" s="363"/>
      <c r="V35" s="363"/>
      <c r="W35" s="363"/>
      <c r="X35" s="363"/>
      <c r="Y35" s="363"/>
      <c r="Z35" s="19"/>
      <c r="AA35" s="19"/>
      <c r="AB35" s="19"/>
    </row>
    <row r="36" spans="2:28" ht="21" customHeight="1">
      <c r="B36" s="19" t="str">
        <f>IF(ISBLANK(選手登録用紙!B36)," ",選手登録用紙!B36)</f>
        <v xml:space="preserve"> </v>
      </c>
      <c r="C36" s="362"/>
      <c r="D36" s="362"/>
      <c r="E36" s="363"/>
      <c r="F36" s="363"/>
      <c r="G36" s="363"/>
      <c r="H36" s="364"/>
      <c r="I36" s="364"/>
      <c r="J36" s="364"/>
      <c r="K36" s="363" t="str">
        <f>IF(ISBLANK(選手登録用紙!G36)," ",選手登録用紙!G36)</f>
        <v xml:space="preserve"> </v>
      </c>
      <c r="L36" s="363"/>
      <c r="M36" s="363"/>
      <c r="N36" s="363"/>
      <c r="O36" s="363"/>
      <c r="P36" s="363"/>
      <c r="Q36" s="363"/>
      <c r="R36" s="362" t="str">
        <f>IF(ISBLANK(選手登録用紙!O36)," ",選手登録用紙!O36)</f>
        <v xml:space="preserve"> </v>
      </c>
      <c r="S36" s="362"/>
      <c r="T36" s="363" t="str">
        <f>IF(ISBLANK(選手登録用紙!X36)," ",選手登録用紙!X36)</f>
        <v xml:space="preserve"> </v>
      </c>
      <c r="U36" s="363"/>
      <c r="V36" s="363"/>
      <c r="W36" s="363"/>
      <c r="X36" s="363"/>
      <c r="Y36" s="363"/>
      <c r="Z36" s="19"/>
      <c r="AA36" s="19"/>
      <c r="AB36" s="19"/>
    </row>
    <row r="37" spans="2:28" ht="21" customHeight="1">
      <c r="B37" s="19" t="str">
        <f>IF(ISBLANK(選手登録用紙!B37)," ",選手登録用紙!B37)</f>
        <v xml:space="preserve"> </v>
      </c>
      <c r="C37" s="362"/>
      <c r="D37" s="362"/>
      <c r="E37" s="363"/>
      <c r="F37" s="363"/>
      <c r="G37" s="363"/>
      <c r="H37" s="364"/>
      <c r="I37" s="364"/>
      <c r="J37" s="364"/>
      <c r="K37" s="363" t="str">
        <f>IF(ISBLANK(選手登録用紙!G37)," ",選手登録用紙!G37)</f>
        <v xml:space="preserve"> </v>
      </c>
      <c r="L37" s="363"/>
      <c r="M37" s="363"/>
      <c r="N37" s="363"/>
      <c r="O37" s="363"/>
      <c r="P37" s="363"/>
      <c r="Q37" s="363"/>
      <c r="R37" s="362" t="str">
        <f>IF(ISBLANK(選手登録用紙!O37)," ",選手登録用紙!O37)</f>
        <v xml:space="preserve"> </v>
      </c>
      <c r="S37" s="362"/>
      <c r="T37" s="363" t="str">
        <f>IF(ISBLANK(選手登録用紙!X37)," ",選手登録用紙!X37)</f>
        <v xml:space="preserve"> </v>
      </c>
      <c r="U37" s="363"/>
      <c r="V37" s="363"/>
      <c r="W37" s="363"/>
      <c r="X37" s="363"/>
      <c r="Y37" s="363"/>
      <c r="Z37" s="19"/>
      <c r="AA37" s="19"/>
      <c r="AB37" s="19"/>
    </row>
    <row r="38" spans="2:28" ht="21" customHeight="1">
      <c r="B38" s="19" t="str">
        <f>IF(ISBLANK(選手登録用紙!B38)," ",選手登録用紙!B38)</f>
        <v xml:space="preserve"> </v>
      </c>
      <c r="C38" s="362"/>
      <c r="D38" s="362"/>
      <c r="E38" s="363"/>
      <c r="F38" s="363"/>
      <c r="G38" s="363"/>
      <c r="H38" s="364"/>
      <c r="I38" s="364"/>
      <c r="J38" s="364"/>
      <c r="K38" s="363" t="str">
        <f>IF(ISBLANK(選手登録用紙!G38)," ",選手登録用紙!G38)</f>
        <v xml:space="preserve"> </v>
      </c>
      <c r="L38" s="363"/>
      <c r="M38" s="363"/>
      <c r="N38" s="363"/>
      <c r="O38" s="363"/>
      <c r="P38" s="363"/>
      <c r="Q38" s="363"/>
      <c r="R38" s="362" t="str">
        <f>IF(ISBLANK(選手登録用紙!O38)," ",選手登録用紙!O38)</f>
        <v xml:space="preserve"> </v>
      </c>
      <c r="S38" s="362"/>
      <c r="T38" s="363" t="str">
        <f>IF(ISBLANK(選手登録用紙!X38)," ",選手登録用紙!X38)</f>
        <v xml:space="preserve"> </v>
      </c>
      <c r="U38" s="363"/>
      <c r="V38" s="363"/>
      <c r="W38" s="363"/>
      <c r="X38" s="363"/>
      <c r="Y38" s="363"/>
      <c r="Z38" s="19"/>
      <c r="AA38" s="19"/>
      <c r="AB38" s="19"/>
    </row>
    <row r="39" spans="2:28" ht="21" customHeight="1">
      <c r="B39" s="19" t="str">
        <f>IF(ISBLANK(選手登録用紙!B39)," ",選手登録用紙!B39)</f>
        <v xml:space="preserve"> </v>
      </c>
      <c r="C39" s="362"/>
      <c r="D39" s="362"/>
      <c r="E39" s="363"/>
      <c r="F39" s="363"/>
      <c r="G39" s="363"/>
      <c r="H39" s="364"/>
      <c r="I39" s="364"/>
      <c r="J39" s="364"/>
      <c r="K39" s="363" t="str">
        <f>IF(ISBLANK(選手登録用紙!G39)," ",選手登録用紙!G39)</f>
        <v xml:space="preserve"> </v>
      </c>
      <c r="L39" s="363"/>
      <c r="M39" s="363"/>
      <c r="N39" s="363"/>
      <c r="O39" s="363"/>
      <c r="P39" s="363"/>
      <c r="Q39" s="363"/>
      <c r="R39" s="362" t="str">
        <f>IF(ISBLANK(選手登録用紙!O39)," ",選手登録用紙!O39)</f>
        <v xml:space="preserve"> </v>
      </c>
      <c r="S39" s="362"/>
      <c r="T39" s="363" t="str">
        <f>IF(ISBLANK(選手登録用紙!X39)," ",選手登録用紙!X39)</f>
        <v xml:space="preserve"> </v>
      </c>
      <c r="U39" s="363"/>
      <c r="V39" s="363"/>
      <c r="W39" s="363"/>
      <c r="X39" s="363"/>
      <c r="Y39" s="363"/>
      <c r="Z39" s="19"/>
      <c r="AA39" s="19"/>
      <c r="AB39" s="19"/>
    </row>
    <row r="40" spans="2:28" ht="21" customHeight="1">
      <c r="B40" s="19" t="str">
        <f>IF(ISBLANK(選手登録用紙!B40)," ",選手登録用紙!B40)</f>
        <v xml:space="preserve"> </v>
      </c>
      <c r="C40" s="362"/>
      <c r="D40" s="362"/>
      <c r="E40" s="363"/>
      <c r="F40" s="363"/>
      <c r="G40" s="363"/>
      <c r="H40" s="364"/>
      <c r="I40" s="364"/>
      <c r="J40" s="364"/>
      <c r="K40" s="363" t="str">
        <f>IF(ISBLANK(選手登録用紙!G40)," ",選手登録用紙!G40)</f>
        <v xml:space="preserve"> </v>
      </c>
      <c r="L40" s="363"/>
      <c r="M40" s="363"/>
      <c r="N40" s="363"/>
      <c r="O40" s="363"/>
      <c r="P40" s="363"/>
      <c r="Q40" s="363"/>
      <c r="R40" s="362" t="str">
        <f>IF(ISBLANK(選手登録用紙!O40)," ",選手登録用紙!O40)</f>
        <v xml:space="preserve"> </v>
      </c>
      <c r="S40" s="362"/>
      <c r="T40" s="363" t="str">
        <f>IF(ISBLANK(選手登録用紙!X40)," ",選手登録用紙!X40)</f>
        <v xml:space="preserve"> </v>
      </c>
      <c r="U40" s="363"/>
      <c r="V40" s="363"/>
      <c r="W40" s="363"/>
      <c r="X40" s="363"/>
      <c r="Y40" s="363"/>
      <c r="Z40" s="19"/>
      <c r="AA40" s="19"/>
      <c r="AB40" s="19"/>
    </row>
    <row r="41" spans="2:28" ht="29.25" customHeight="1">
      <c r="C41" s="361" t="s">
        <v>39</v>
      </c>
      <c r="D41" s="361"/>
      <c r="E41" s="361"/>
      <c r="F41" s="361"/>
      <c r="G41" s="361"/>
      <c r="H41" s="361"/>
      <c r="I41" s="361"/>
      <c r="J41" s="361"/>
      <c r="K41" s="361"/>
      <c r="L41" s="361"/>
      <c r="M41" s="361"/>
      <c r="N41" s="361"/>
      <c r="O41" s="361"/>
      <c r="P41" s="361"/>
      <c r="Q41" s="361"/>
      <c r="R41" s="361"/>
      <c r="S41" s="361"/>
      <c r="T41" s="361"/>
      <c r="U41" s="361"/>
      <c r="V41" s="361"/>
      <c r="W41" s="361"/>
      <c r="X41" s="361"/>
      <c r="Y41" s="361"/>
    </row>
  </sheetData>
  <sheetProtection selectLockedCells="1"/>
  <mergeCells count="226">
    <mergeCell ref="Z1:AA1"/>
    <mergeCell ref="Z2:AA2"/>
    <mergeCell ref="Z3:AA3"/>
    <mergeCell ref="Z4:AA4"/>
    <mergeCell ref="T5:Y5"/>
    <mergeCell ref="C6:D6"/>
    <mergeCell ref="E6:G6"/>
    <mergeCell ref="H6:J6"/>
    <mergeCell ref="K6:Q6"/>
    <mergeCell ref="R6:S6"/>
    <mergeCell ref="T6:Y6"/>
    <mergeCell ref="C1:Y1"/>
    <mergeCell ref="C2:Y2"/>
    <mergeCell ref="C3:F3"/>
    <mergeCell ref="H3:V3"/>
    <mergeCell ref="C4:X4"/>
    <mergeCell ref="C5:D5"/>
    <mergeCell ref="E5:G5"/>
    <mergeCell ref="H5:J5"/>
    <mergeCell ref="K5:Q5"/>
    <mergeCell ref="R5:S5"/>
    <mergeCell ref="C8:D8"/>
    <mergeCell ref="E8:G8"/>
    <mergeCell ref="H8:J8"/>
    <mergeCell ref="K8:Q8"/>
    <mergeCell ref="R8:S8"/>
    <mergeCell ref="T8:Y8"/>
    <mergeCell ref="C7:D7"/>
    <mergeCell ref="E7:G7"/>
    <mergeCell ref="H7:J7"/>
    <mergeCell ref="K7:Q7"/>
    <mergeCell ref="R7:S7"/>
    <mergeCell ref="T7:Y7"/>
    <mergeCell ref="C10:D10"/>
    <mergeCell ref="E10:G10"/>
    <mergeCell ref="H10:J10"/>
    <mergeCell ref="K10:Q10"/>
    <mergeCell ref="R10:S10"/>
    <mergeCell ref="T10:Y10"/>
    <mergeCell ref="C9:D9"/>
    <mergeCell ref="E9:G9"/>
    <mergeCell ref="H9:J9"/>
    <mergeCell ref="K9:Q9"/>
    <mergeCell ref="R9:S9"/>
    <mergeCell ref="T9:Y9"/>
    <mergeCell ref="C12:D12"/>
    <mergeCell ref="E12:G12"/>
    <mergeCell ref="H12:J12"/>
    <mergeCell ref="K12:Q12"/>
    <mergeCell ref="R12:S12"/>
    <mergeCell ref="T12:Y12"/>
    <mergeCell ref="C11:D11"/>
    <mergeCell ref="E11:G11"/>
    <mergeCell ref="H11:J11"/>
    <mergeCell ref="K11:Q11"/>
    <mergeCell ref="R11:S11"/>
    <mergeCell ref="T11:Y11"/>
    <mergeCell ref="C14:D14"/>
    <mergeCell ref="E14:G14"/>
    <mergeCell ref="H14:J14"/>
    <mergeCell ref="K14:Q14"/>
    <mergeCell ref="R14:S14"/>
    <mergeCell ref="T14:Y14"/>
    <mergeCell ref="C13:D13"/>
    <mergeCell ref="E13:G13"/>
    <mergeCell ref="H13:J13"/>
    <mergeCell ref="K13:Q13"/>
    <mergeCell ref="R13:S13"/>
    <mergeCell ref="T13:Y13"/>
    <mergeCell ref="C16:D16"/>
    <mergeCell ref="E16:G16"/>
    <mergeCell ref="H16:J16"/>
    <mergeCell ref="K16:Q16"/>
    <mergeCell ref="R16:S16"/>
    <mergeCell ref="T16:Y16"/>
    <mergeCell ref="C15:D15"/>
    <mergeCell ref="E15:G15"/>
    <mergeCell ref="H15:J15"/>
    <mergeCell ref="K15:Q15"/>
    <mergeCell ref="R15:S15"/>
    <mergeCell ref="T15:Y15"/>
    <mergeCell ref="C18:D18"/>
    <mergeCell ref="E18:G18"/>
    <mergeCell ref="H18:J18"/>
    <mergeCell ref="K18:Q18"/>
    <mergeCell ref="R18:S18"/>
    <mergeCell ref="T18:Y18"/>
    <mergeCell ref="C17:D17"/>
    <mergeCell ref="E17:G17"/>
    <mergeCell ref="H17:J17"/>
    <mergeCell ref="K17:Q17"/>
    <mergeCell ref="R17:S17"/>
    <mergeCell ref="T17:Y17"/>
    <mergeCell ref="C20:D20"/>
    <mergeCell ref="E20:G20"/>
    <mergeCell ref="H20:J20"/>
    <mergeCell ref="K20:Q20"/>
    <mergeCell ref="R20:S20"/>
    <mergeCell ref="T20:Y20"/>
    <mergeCell ref="C19:D19"/>
    <mergeCell ref="E19:G19"/>
    <mergeCell ref="H19:J19"/>
    <mergeCell ref="K19:Q19"/>
    <mergeCell ref="R19:S19"/>
    <mergeCell ref="T19:Y19"/>
    <mergeCell ref="C22:D22"/>
    <mergeCell ref="E22:G22"/>
    <mergeCell ref="H22:J22"/>
    <mergeCell ref="K22:Q22"/>
    <mergeCell ref="R22:S22"/>
    <mergeCell ref="T22:Y22"/>
    <mergeCell ref="C21:D21"/>
    <mergeCell ref="E21:G21"/>
    <mergeCell ref="H21:J21"/>
    <mergeCell ref="K21:Q21"/>
    <mergeCell ref="R21:S21"/>
    <mergeCell ref="T21:Y21"/>
    <mergeCell ref="C24:D24"/>
    <mergeCell ref="E24:G24"/>
    <mergeCell ref="H24:J24"/>
    <mergeCell ref="K24:Q24"/>
    <mergeCell ref="R24:S24"/>
    <mergeCell ref="T24:Y24"/>
    <mergeCell ref="C23:D23"/>
    <mergeCell ref="E23:G23"/>
    <mergeCell ref="H23:J23"/>
    <mergeCell ref="K23:Q23"/>
    <mergeCell ref="R23:S23"/>
    <mergeCell ref="T23:Y23"/>
    <mergeCell ref="C26:D26"/>
    <mergeCell ref="E26:G26"/>
    <mergeCell ref="H26:J26"/>
    <mergeCell ref="K26:Q26"/>
    <mergeCell ref="R26:S26"/>
    <mergeCell ref="T26:Y26"/>
    <mergeCell ref="C25:D25"/>
    <mergeCell ref="E25:G25"/>
    <mergeCell ref="H25:J25"/>
    <mergeCell ref="K25:Q25"/>
    <mergeCell ref="R25:S25"/>
    <mergeCell ref="T25:Y25"/>
    <mergeCell ref="C28:D28"/>
    <mergeCell ref="E28:G28"/>
    <mergeCell ref="H28:J28"/>
    <mergeCell ref="K28:Q28"/>
    <mergeCell ref="R28:S28"/>
    <mergeCell ref="T28:Y28"/>
    <mergeCell ref="C27:D27"/>
    <mergeCell ref="E27:G27"/>
    <mergeCell ref="H27:J27"/>
    <mergeCell ref="K27:Q27"/>
    <mergeCell ref="R27:S27"/>
    <mergeCell ref="T27:Y27"/>
    <mergeCell ref="C30:D30"/>
    <mergeCell ref="E30:G30"/>
    <mergeCell ref="H30:J30"/>
    <mergeCell ref="K30:Q30"/>
    <mergeCell ref="R30:S30"/>
    <mergeCell ref="T30:Y30"/>
    <mergeCell ref="C29:D29"/>
    <mergeCell ref="E29:G29"/>
    <mergeCell ref="H29:J29"/>
    <mergeCell ref="K29:Q29"/>
    <mergeCell ref="R29:S29"/>
    <mergeCell ref="T29:Y29"/>
    <mergeCell ref="C32:D32"/>
    <mergeCell ref="E32:G32"/>
    <mergeCell ref="H32:J32"/>
    <mergeCell ref="K32:Q32"/>
    <mergeCell ref="R32:S32"/>
    <mergeCell ref="T32:Y32"/>
    <mergeCell ref="C31:D31"/>
    <mergeCell ref="E31:G31"/>
    <mergeCell ref="H31:J31"/>
    <mergeCell ref="K31:Q31"/>
    <mergeCell ref="R31:S31"/>
    <mergeCell ref="T31:Y31"/>
    <mergeCell ref="C34:D34"/>
    <mergeCell ref="E34:G34"/>
    <mergeCell ref="H34:J34"/>
    <mergeCell ref="K34:Q34"/>
    <mergeCell ref="R34:S34"/>
    <mergeCell ref="T34:Y34"/>
    <mergeCell ref="C33:D33"/>
    <mergeCell ref="E33:G33"/>
    <mergeCell ref="H33:J33"/>
    <mergeCell ref="K33:Q33"/>
    <mergeCell ref="R33:S33"/>
    <mergeCell ref="T33:Y33"/>
    <mergeCell ref="C36:D36"/>
    <mergeCell ref="E36:G36"/>
    <mergeCell ref="H36:J36"/>
    <mergeCell ref="K36:Q36"/>
    <mergeCell ref="R36:S36"/>
    <mergeCell ref="T36:Y36"/>
    <mergeCell ref="C35:D35"/>
    <mergeCell ref="E35:G35"/>
    <mergeCell ref="H35:J35"/>
    <mergeCell ref="K35:Q35"/>
    <mergeCell ref="R35:S35"/>
    <mergeCell ref="T35:Y35"/>
    <mergeCell ref="C38:D38"/>
    <mergeCell ref="E38:G38"/>
    <mergeCell ref="H38:J38"/>
    <mergeCell ref="K38:Q38"/>
    <mergeCell ref="R38:S38"/>
    <mergeCell ref="T38:Y38"/>
    <mergeCell ref="C37:D37"/>
    <mergeCell ref="E37:G37"/>
    <mergeCell ref="H37:J37"/>
    <mergeCell ref="K37:Q37"/>
    <mergeCell ref="R37:S37"/>
    <mergeCell ref="T37:Y37"/>
    <mergeCell ref="C41:Y41"/>
    <mergeCell ref="C40:D40"/>
    <mergeCell ref="E40:G40"/>
    <mergeCell ref="H40:J40"/>
    <mergeCell ref="K40:Q40"/>
    <mergeCell ref="R40:S40"/>
    <mergeCell ref="T40:Y40"/>
    <mergeCell ref="C39:D39"/>
    <mergeCell ref="E39:G39"/>
    <mergeCell ref="H39:J39"/>
    <mergeCell ref="K39:Q39"/>
    <mergeCell ref="R39:S39"/>
    <mergeCell ref="T39:Y39"/>
  </mergeCells>
  <phoneticPr fontId="8"/>
  <dataValidations count="1">
    <dataValidation type="list" allowBlank="1" showInputMessage="1" showErrorMessage="1" sqref="Z6:Z40" xr:uid="{5DED3839-1645-4C59-9E8F-91E75F855199}">
      <formula1>$AA$6:$AA$10</formula1>
    </dataValidation>
  </dataValidations>
  <printOptions horizontalCentered="1" verticalCentered="1"/>
  <pageMargins left="0.19685039370078741" right="0.19685039370078741" top="0.78740157480314965" bottom="0.78740157480314965" header="0.51181102362204722" footer="0.51181102362204722"/>
  <pageSetup paperSize="9" scale="86"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26"/>
  <sheetViews>
    <sheetView zoomScaleNormal="100" workbookViewId="0">
      <selection activeCell="N13" sqref="N13"/>
    </sheetView>
  </sheetViews>
  <sheetFormatPr defaultRowHeight="13.5"/>
  <cols>
    <col min="1" max="1" width="12.375" customWidth="1"/>
    <col min="2" max="13" width="8.75" customWidth="1"/>
  </cols>
  <sheetData>
    <row r="1" spans="1:25">
      <c r="A1" s="21" t="s">
        <v>69</v>
      </c>
      <c r="B1" s="21" t="s">
        <v>73</v>
      </c>
      <c r="C1" s="21" t="s">
        <v>74</v>
      </c>
      <c r="D1" s="21" t="s">
        <v>261</v>
      </c>
      <c r="E1" s="21" t="s">
        <v>262</v>
      </c>
      <c r="F1" s="21" t="s">
        <v>67</v>
      </c>
      <c r="G1" s="21" t="s">
        <v>68</v>
      </c>
      <c r="H1" s="21" t="s">
        <v>80</v>
      </c>
      <c r="I1" s="374" t="s">
        <v>79</v>
      </c>
      <c r="J1" s="374"/>
      <c r="K1" s="374"/>
      <c r="L1" s="374"/>
      <c r="M1" s="374"/>
    </row>
    <row r="2" spans="1:25" ht="27">
      <c r="A2" s="21"/>
      <c r="B2" s="21"/>
      <c r="C2" s="21"/>
      <c r="D2" s="22" t="s">
        <v>72</v>
      </c>
      <c r="E2" s="22" t="s">
        <v>71</v>
      </c>
      <c r="F2" s="21" t="s">
        <v>70</v>
      </c>
      <c r="G2" s="22"/>
      <c r="H2" s="22"/>
      <c r="I2" s="22" t="s">
        <v>77</v>
      </c>
      <c r="J2" s="22" t="s">
        <v>78</v>
      </c>
      <c r="K2" s="22" t="s">
        <v>263</v>
      </c>
      <c r="L2" s="22" t="s">
        <v>204</v>
      </c>
      <c r="M2" s="22" t="s">
        <v>76</v>
      </c>
      <c r="N2" s="6"/>
      <c r="O2" s="6"/>
      <c r="P2" s="6"/>
      <c r="Q2" s="6"/>
      <c r="R2" s="6"/>
      <c r="S2" s="6"/>
      <c r="T2" s="6"/>
      <c r="U2" s="6"/>
      <c r="V2" s="6"/>
      <c r="W2" s="6"/>
      <c r="X2" s="6"/>
    </row>
    <row r="3" spans="1:25">
      <c r="A3" s="23">
        <v>45</v>
      </c>
      <c r="B3" s="23">
        <v>10</v>
      </c>
      <c r="C3" s="23">
        <f t="shared" ref="C3:C6" si="0">A3-B3</f>
        <v>35</v>
      </c>
      <c r="D3" s="23">
        <v>9</v>
      </c>
      <c r="E3" s="23">
        <v>9</v>
      </c>
      <c r="F3" s="23">
        <v>9</v>
      </c>
      <c r="G3" s="23">
        <v>8</v>
      </c>
      <c r="H3" s="23">
        <f t="shared" ref="H3" si="1">10*9</f>
        <v>90</v>
      </c>
      <c r="I3" s="23">
        <f>8*7</f>
        <v>56</v>
      </c>
      <c r="J3" s="23"/>
      <c r="K3" s="23"/>
      <c r="L3" s="21">
        <f>9*8*3</f>
        <v>216</v>
      </c>
      <c r="M3" s="23">
        <f t="shared" ref="M3:M20" si="2">SUM(H3:L3)</f>
        <v>362</v>
      </c>
      <c r="N3" s="6"/>
      <c r="O3" s="6"/>
      <c r="P3" s="6"/>
      <c r="Q3" s="6"/>
      <c r="R3" s="6"/>
      <c r="S3" s="6"/>
      <c r="T3" s="6"/>
      <c r="U3" s="6"/>
      <c r="V3" s="6"/>
      <c r="W3" s="6"/>
      <c r="X3" s="6"/>
    </row>
    <row r="4" spans="1:25">
      <c r="A4" s="23">
        <v>44</v>
      </c>
      <c r="B4" s="23">
        <v>10</v>
      </c>
      <c r="C4" s="23">
        <f t="shared" si="0"/>
        <v>34</v>
      </c>
      <c r="D4" s="23">
        <v>9</v>
      </c>
      <c r="E4" s="23">
        <v>9</v>
      </c>
      <c r="F4" s="23">
        <v>8</v>
      </c>
      <c r="G4" s="23">
        <v>8</v>
      </c>
      <c r="H4" s="23">
        <f>10*9</f>
        <v>90</v>
      </c>
      <c r="I4" s="23">
        <f>8*7*2</f>
        <v>112</v>
      </c>
      <c r="J4" s="23"/>
      <c r="K4" s="23"/>
      <c r="L4" s="21">
        <f>9*8*2</f>
        <v>144</v>
      </c>
      <c r="M4" s="23">
        <f t="shared" si="2"/>
        <v>346</v>
      </c>
      <c r="O4" s="6"/>
      <c r="P4" s="6"/>
      <c r="Q4" s="6"/>
      <c r="R4" s="6"/>
      <c r="S4" s="6"/>
      <c r="T4" s="6"/>
      <c r="U4" s="6"/>
      <c r="V4" s="6"/>
      <c r="W4" s="6"/>
      <c r="X4" s="6"/>
      <c r="Y4" s="6"/>
    </row>
    <row r="5" spans="1:25">
      <c r="A5" s="23">
        <v>43</v>
      </c>
      <c r="B5" s="23">
        <v>10</v>
      </c>
      <c r="C5" s="23">
        <f t="shared" si="0"/>
        <v>33</v>
      </c>
      <c r="D5" s="23">
        <v>9</v>
      </c>
      <c r="E5" s="23">
        <v>8</v>
      </c>
      <c r="F5" s="23">
        <v>8</v>
      </c>
      <c r="G5" s="23">
        <v>8</v>
      </c>
      <c r="H5" s="23">
        <f t="shared" ref="H5:H20" si="3">10*9</f>
        <v>90</v>
      </c>
      <c r="I5" s="23">
        <f>8*7*3</f>
        <v>168</v>
      </c>
      <c r="J5" s="23"/>
      <c r="K5" s="23"/>
      <c r="L5" s="21">
        <f>9*8</f>
        <v>72</v>
      </c>
      <c r="M5" s="23">
        <f t="shared" si="2"/>
        <v>330</v>
      </c>
    </row>
    <row r="6" spans="1:25">
      <c r="A6" s="23">
        <v>42</v>
      </c>
      <c r="B6" s="23">
        <v>10</v>
      </c>
      <c r="C6" s="23">
        <f t="shared" si="0"/>
        <v>32</v>
      </c>
      <c r="D6" s="23">
        <v>8</v>
      </c>
      <c r="E6" s="23">
        <v>8</v>
      </c>
      <c r="F6" s="23">
        <v>8</v>
      </c>
      <c r="G6" s="23">
        <v>8</v>
      </c>
      <c r="H6" s="23">
        <f t="shared" si="3"/>
        <v>90</v>
      </c>
      <c r="I6" s="23">
        <f>8*7*4</f>
        <v>224</v>
      </c>
      <c r="J6" s="23"/>
      <c r="K6" s="23"/>
      <c r="L6" s="23"/>
      <c r="M6" s="23">
        <f t="shared" si="2"/>
        <v>314</v>
      </c>
    </row>
    <row r="7" spans="1:25">
      <c r="A7" s="23">
        <v>41</v>
      </c>
      <c r="B7" s="23">
        <v>10</v>
      </c>
      <c r="C7" s="23">
        <f>A7-B7</f>
        <v>31</v>
      </c>
      <c r="D7" s="23">
        <v>8</v>
      </c>
      <c r="E7" s="23">
        <v>8</v>
      </c>
      <c r="F7" s="23">
        <v>8</v>
      </c>
      <c r="G7" s="23">
        <v>7</v>
      </c>
      <c r="H7" s="23">
        <f t="shared" si="3"/>
        <v>90</v>
      </c>
      <c r="I7" s="23">
        <f>8*7*3</f>
        <v>168</v>
      </c>
      <c r="J7" s="23">
        <f>7*6</f>
        <v>42</v>
      </c>
      <c r="K7" s="23"/>
      <c r="L7" s="23"/>
      <c r="M7" s="23">
        <f t="shared" si="2"/>
        <v>300</v>
      </c>
    </row>
    <row r="8" spans="1:25">
      <c r="A8" s="23">
        <v>40</v>
      </c>
      <c r="B8" s="23">
        <v>10</v>
      </c>
      <c r="C8" s="23">
        <f t="shared" ref="C8:C25" si="4">A8-B8</f>
        <v>30</v>
      </c>
      <c r="D8" s="23">
        <v>8</v>
      </c>
      <c r="E8" s="23">
        <v>8</v>
      </c>
      <c r="F8" s="23">
        <v>7</v>
      </c>
      <c r="G8" s="23">
        <v>7</v>
      </c>
      <c r="H8" s="23">
        <f t="shared" si="3"/>
        <v>90</v>
      </c>
      <c r="I8" s="23">
        <f>8*7*2</f>
        <v>112</v>
      </c>
      <c r="J8" s="23">
        <f>7*6*2</f>
        <v>84</v>
      </c>
      <c r="K8" s="23"/>
      <c r="L8" s="21"/>
      <c r="M8" s="23">
        <f t="shared" si="2"/>
        <v>286</v>
      </c>
    </row>
    <row r="9" spans="1:25">
      <c r="A9" s="23">
        <v>39</v>
      </c>
      <c r="B9" s="23">
        <v>10</v>
      </c>
      <c r="C9" s="23">
        <f t="shared" si="4"/>
        <v>29</v>
      </c>
      <c r="D9" s="23">
        <v>8</v>
      </c>
      <c r="E9" s="23">
        <v>7</v>
      </c>
      <c r="F9" s="23">
        <v>7</v>
      </c>
      <c r="G9" s="23">
        <v>7</v>
      </c>
      <c r="H9" s="23">
        <f t="shared" si="3"/>
        <v>90</v>
      </c>
      <c r="I9" s="23">
        <v>56</v>
      </c>
      <c r="J9" s="23">
        <f>7*6*3</f>
        <v>126</v>
      </c>
      <c r="K9" s="23"/>
      <c r="L9" s="21"/>
      <c r="M9" s="23">
        <f t="shared" si="2"/>
        <v>272</v>
      </c>
    </row>
    <row r="10" spans="1:25">
      <c r="A10" s="23">
        <v>38</v>
      </c>
      <c r="B10" s="23">
        <v>10</v>
      </c>
      <c r="C10" s="23">
        <f t="shared" si="4"/>
        <v>28</v>
      </c>
      <c r="D10" s="23">
        <v>7</v>
      </c>
      <c r="E10" s="23">
        <v>7</v>
      </c>
      <c r="F10" s="23">
        <v>7</v>
      </c>
      <c r="G10" s="23">
        <v>7</v>
      </c>
      <c r="H10" s="23">
        <f t="shared" si="3"/>
        <v>90</v>
      </c>
      <c r="I10" s="23"/>
      <c r="J10" s="23">
        <f>7*6*4</f>
        <v>168</v>
      </c>
      <c r="K10" s="23"/>
      <c r="L10" s="21"/>
      <c r="M10" s="23">
        <f t="shared" si="2"/>
        <v>258</v>
      </c>
    </row>
    <row r="11" spans="1:25">
      <c r="A11" s="23">
        <v>37</v>
      </c>
      <c r="B11" s="23">
        <v>10</v>
      </c>
      <c r="C11" s="23">
        <f t="shared" si="4"/>
        <v>27</v>
      </c>
      <c r="D11" s="23">
        <v>7</v>
      </c>
      <c r="E11" s="23">
        <v>7</v>
      </c>
      <c r="F11" s="23">
        <v>7</v>
      </c>
      <c r="G11" s="23">
        <v>6</v>
      </c>
      <c r="H11" s="23">
        <f t="shared" si="3"/>
        <v>90</v>
      </c>
      <c r="I11" s="23"/>
      <c r="J11" s="23">
        <f>7*6*3</f>
        <v>126</v>
      </c>
      <c r="K11" s="23"/>
      <c r="L11" s="21"/>
      <c r="M11" s="23">
        <f t="shared" si="2"/>
        <v>216</v>
      </c>
    </row>
    <row r="12" spans="1:25">
      <c r="A12" s="23">
        <v>36</v>
      </c>
      <c r="B12" s="23">
        <v>10</v>
      </c>
      <c r="C12" s="23">
        <f t="shared" si="4"/>
        <v>26</v>
      </c>
      <c r="D12" s="23">
        <v>7</v>
      </c>
      <c r="E12" s="23">
        <v>7</v>
      </c>
      <c r="F12" s="23">
        <v>6</v>
      </c>
      <c r="G12" s="23">
        <v>6</v>
      </c>
      <c r="H12" s="23">
        <f t="shared" si="3"/>
        <v>90</v>
      </c>
      <c r="I12" s="23"/>
      <c r="J12" s="23">
        <f>7*6*2</f>
        <v>84</v>
      </c>
      <c r="K12" s="23">
        <f>6*5*2</f>
        <v>60</v>
      </c>
      <c r="L12" s="23"/>
      <c r="M12" s="23">
        <f t="shared" si="2"/>
        <v>234</v>
      </c>
    </row>
    <row r="13" spans="1:25">
      <c r="A13" s="23">
        <v>35</v>
      </c>
      <c r="B13" s="23">
        <v>10</v>
      </c>
      <c r="C13" s="23">
        <f t="shared" si="4"/>
        <v>25</v>
      </c>
      <c r="D13" s="23">
        <v>7</v>
      </c>
      <c r="E13" s="23">
        <v>6</v>
      </c>
      <c r="F13" s="23">
        <v>6</v>
      </c>
      <c r="G13" s="23">
        <v>6</v>
      </c>
      <c r="H13" s="23">
        <f t="shared" si="3"/>
        <v>90</v>
      </c>
      <c r="I13" s="23"/>
      <c r="J13" s="23">
        <f>7*6</f>
        <v>42</v>
      </c>
      <c r="K13" s="23">
        <f>6*5*3</f>
        <v>90</v>
      </c>
      <c r="L13" s="23"/>
      <c r="M13" s="23">
        <f t="shared" si="2"/>
        <v>222</v>
      </c>
    </row>
    <row r="14" spans="1:25">
      <c r="A14" s="23">
        <v>34</v>
      </c>
      <c r="B14" s="23">
        <v>10</v>
      </c>
      <c r="C14" s="23">
        <f t="shared" si="4"/>
        <v>24</v>
      </c>
      <c r="D14" s="23">
        <v>6</v>
      </c>
      <c r="E14" s="23">
        <v>6</v>
      </c>
      <c r="F14" s="23">
        <v>6</v>
      </c>
      <c r="G14" s="23">
        <v>6</v>
      </c>
      <c r="H14" s="23">
        <f t="shared" si="3"/>
        <v>90</v>
      </c>
      <c r="I14" s="23"/>
      <c r="J14" s="21"/>
      <c r="K14" s="23">
        <f>6*5*4</f>
        <v>120</v>
      </c>
      <c r="L14" s="23"/>
      <c r="M14" s="23">
        <f t="shared" si="2"/>
        <v>210</v>
      </c>
    </row>
    <row r="15" spans="1:25">
      <c r="A15" s="23">
        <v>33</v>
      </c>
      <c r="B15" s="23">
        <v>10</v>
      </c>
      <c r="C15" s="23">
        <f t="shared" si="4"/>
        <v>23</v>
      </c>
      <c r="D15" s="23">
        <v>8</v>
      </c>
      <c r="E15" s="23">
        <v>8</v>
      </c>
      <c r="F15" s="23">
        <v>7</v>
      </c>
      <c r="G15" s="21"/>
      <c r="H15" s="23">
        <f t="shared" si="3"/>
        <v>90</v>
      </c>
      <c r="I15" s="23">
        <f>8*7*2</f>
        <v>112</v>
      </c>
      <c r="J15" s="23">
        <f>7*6</f>
        <v>42</v>
      </c>
      <c r="K15" s="23"/>
      <c r="L15" s="23"/>
      <c r="M15" s="23">
        <f t="shared" si="2"/>
        <v>244</v>
      </c>
    </row>
    <row r="16" spans="1:25">
      <c r="A16" s="23">
        <v>32</v>
      </c>
      <c r="B16" s="23">
        <v>10</v>
      </c>
      <c r="C16" s="23">
        <f t="shared" si="4"/>
        <v>22</v>
      </c>
      <c r="D16" s="23">
        <v>8</v>
      </c>
      <c r="E16" s="23">
        <v>7</v>
      </c>
      <c r="F16" s="23">
        <v>7</v>
      </c>
      <c r="G16" s="21"/>
      <c r="H16" s="23">
        <f t="shared" si="3"/>
        <v>90</v>
      </c>
      <c r="I16" s="23">
        <f>8*7</f>
        <v>56</v>
      </c>
      <c r="J16" s="23">
        <f>7*6*2</f>
        <v>84</v>
      </c>
      <c r="K16" s="21"/>
      <c r="L16" s="21"/>
      <c r="M16" s="23">
        <f t="shared" si="2"/>
        <v>230</v>
      </c>
    </row>
    <row r="17" spans="1:13">
      <c r="A17" s="23">
        <v>31</v>
      </c>
      <c r="B17" s="23">
        <v>10</v>
      </c>
      <c r="C17" s="23">
        <f t="shared" si="4"/>
        <v>21</v>
      </c>
      <c r="D17" s="23">
        <v>7</v>
      </c>
      <c r="E17" s="23">
        <v>7</v>
      </c>
      <c r="F17" s="23">
        <v>7</v>
      </c>
      <c r="G17" s="21"/>
      <c r="H17" s="23">
        <f t="shared" si="3"/>
        <v>90</v>
      </c>
      <c r="I17" s="23"/>
      <c r="J17" s="23">
        <f>7*6*3</f>
        <v>126</v>
      </c>
      <c r="K17" s="23"/>
      <c r="L17" s="21"/>
      <c r="M17" s="23">
        <f t="shared" si="2"/>
        <v>216</v>
      </c>
    </row>
    <row r="18" spans="1:13">
      <c r="A18" s="23">
        <v>30</v>
      </c>
      <c r="B18" s="23">
        <v>10</v>
      </c>
      <c r="C18" s="23">
        <f t="shared" si="4"/>
        <v>20</v>
      </c>
      <c r="D18" s="23">
        <v>7</v>
      </c>
      <c r="E18" s="23">
        <v>7</v>
      </c>
      <c r="F18" s="23">
        <v>6</v>
      </c>
      <c r="G18" s="21"/>
      <c r="H18" s="23">
        <f t="shared" si="3"/>
        <v>90</v>
      </c>
      <c r="I18" s="23"/>
      <c r="J18" s="23">
        <f>7*6*2</f>
        <v>84</v>
      </c>
      <c r="K18" s="23">
        <f>6*5*2</f>
        <v>60</v>
      </c>
      <c r="L18" s="21"/>
      <c r="M18" s="23">
        <f t="shared" si="2"/>
        <v>234</v>
      </c>
    </row>
    <row r="19" spans="1:13">
      <c r="A19" s="23">
        <v>29</v>
      </c>
      <c r="B19" s="23">
        <v>10</v>
      </c>
      <c r="C19" s="23">
        <f t="shared" si="4"/>
        <v>19</v>
      </c>
      <c r="D19" s="23">
        <v>7</v>
      </c>
      <c r="E19" s="23">
        <v>6</v>
      </c>
      <c r="F19" s="23">
        <v>6</v>
      </c>
      <c r="G19" s="21"/>
      <c r="H19" s="23">
        <f t="shared" si="3"/>
        <v>90</v>
      </c>
      <c r="I19" s="23"/>
      <c r="J19" s="23">
        <f>7*6</f>
        <v>42</v>
      </c>
      <c r="K19" s="23">
        <f>6*5*3</f>
        <v>90</v>
      </c>
      <c r="L19" s="23"/>
      <c r="M19" s="23">
        <f t="shared" si="2"/>
        <v>222</v>
      </c>
    </row>
    <row r="20" spans="1:13">
      <c r="A20" s="23">
        <v>28</v>
      </c>
      <c r="B20" s="23">
        <v>10</v>
      </c>
      <c r="C20" s="23">
        <f t="shared" si="4"/>
        <v>18</v>
      </c>
      <c r="D20" s="23">
        <v>6</v>
      </c>
      <c r="E20" s="23">
        <v>6</v>
      </c>
      <c r="F20" s="23">
        <v>6</v>
      </c>
      <c r="G20" s="21"/>
      <c r="H20" s="23">
        <f t="shared" si="3"/>
        <v>90</v>
      </c>
      <c r="I20" s="23"/>
      <c r="J20" s="21"/>
      <c r="K20" s="23">
        <f>6*5*4</f>
        <v>120</v>
      </c>
      <c r="L20" s="23"/>
      <c r="M20" s="23">
        <f t="shared" si="2"/>
        <v>210</v>
      </c>
    </row>
    <row r="21" spans="1:13" ht="27">
      <c r="A21" s="23"/>
      <c r="B21" s="23"/>
      <c r="C21" s="23"/>
      <c r="D21" s="24" t="s">
        <v>72</v>
      </c>
      <c r="E21" s="22" t="s">
        <v>75</v>
      </c>
      <c r="F21" s="53" t="s">
        <v>203</v>
      </c>
      <c r="G21" s="21"/>
      <c r="H21" s="23"/>
      <c r="I21" s="23"/>
      <c r="J21" s="23"/>
      <c r="K21" s="23"/>
      <c r="L21" s="21"/>
      <c r="M21" s="23"/>
    </row>
    <row r="22" spans="1:13">
      <c r="A22" s="23">
        <v>27</v>
      </c>
      <c r="B22" s="23">
        <v>10</v>
      </c>
      <c r="C22" s="23">
        <f t="shared" si="4"/>
        <v>17</v>
      </c>
      <c r="D22" s="23">
        <v>9</v>
      </c>
      <c r="E22" s="23">
        <v>8</v>
      </c>
      <c r="F22" s="23"/>
      <c r="G22" s="21"/>
      <c r="H22" s="23">
        <f t="shared" ref="H22:H25" si="5">10*9</f>
        <v>90</v>
      </c>
      <c r="I22" s="23">
        <f>8*7</f>
        <v>56</v>
      </c>
      <c r="J22" s="21"/>
      <c r="K22" s="21"/>
      <c r="L22" s="21">
        <f>9*8</f>
        <v>72</v>
      </c>
      <c r="M22" s="23">
        <f>SUM(H22:L22)</f>
        <v>218</v>
      </c>
    </row>
    <row r="23" spans="1:13">
      <c r="A23" s="23">
        <v>26</v>
      </c>
      <c r="B23" s="23">
        <v>10</v>
      </c>
      <c r="C23" s="23">
        <f t="shared" si="4"/>
        <v>16</v>
      </c>
      <c r="D23" s="23">
        <v>8</v>
      </c>
      <c r="E23" s="23">
        <v>8</v>
      </c>
      <c r="F23" s="23"/>
      <c r="G23" s="21"/>
      <c r="H23" s="23">
        <f t="shared" si="5"/>
        <v>90</v>
      </c>
      <c r="I23" s="23">
        <f>8*7*2</f>
        <v>112</v>
      </c>
      <c r="J23" s="21"/>
      <c r="K23" s="21"/>
      <c r="L23" s="21"/>
      <c r="M23" s="23">
        <f>SUM(H23:L23)</f>
        <v>202</v>
      </c>
    </row>
    <row r="24" spans="1:13">
      <c r="A24" s="23">
        <v>25</v>
      </c>
      <c r="B24" s="23">
        <v>10</v>
      </c>
      <c r="C24" s="23">
        <f t="shared" si="4"/>
        <v>15</v>
      </c>
      <c r="D24" s="23">
        <v>8</v>
      </c>
      <c r="E24" s="23">
        <v>7</v>
      </c>
      <c r="F24" s="23"/>
      <c r="G24" s="21"/>
      <c r="H24" s="23">
        <f t="shared" si="5"/>
        <v>90</v>
      </c>
      <c r="I24" s="23">
        <v>56</v>
      </c>
      <c r="J24" s="23">
        <f>7*6</f>
        <v>42</v>
      </c>
      <c r="K24" s="21"/>
      <c r="L24" s="21"/>
      <c r="M24" s="23">
        <f>SUM(H24:L24)</f>
        <v>188</v>
      </c>
    </row>
    <row r="25" spans="1:13">
      <c r="A25" s="23">
        <v>24</v>
      </c>
      <c r="B25" s="23">
        <v>10</v>
      </c>
      <c r="C25" s="23">
        <f t="shared" si="4"/>
        <v>14</v>
      </c>
      <c r="D25" s="23">
        <v>7</v>
      </c>
      <c r="E25" s="23">
        <v>7</v>
      </c>
      <c r="F25" s="23"/>
      <c r="G25" s="21"/>
      <c r="H25" s="23">
        <f t="shared" si="5"/>
        <v>90</v>
      </c>
      <c r="I25" s="23"/>
      <c r="J25" s="23">
        <f>7*6*2</f>
        <v>84</v>
      </c>
      <c r="K25" s="21"/>
      <c r="L25" s="21"/>
      <c r="M25" s="23">
        <f>SUM(H25:L25)</f>
        <v>174</v>
      </c>
    </row>
    <row r="26" spans="1:13">
      <c r="A26" t="s">
        <v>84</v>
      </c>
      <c r="B26" s="5"/>
      <c r="C26" s="5"/>
      <c r="D26" s="5"/>
      <c r="E26" s="5"/>
      <c r="F26" s="5"/>
    </row>
  </sheetData>
  <mergeCells count="1">
    <mergeCell ref="I1:M1"/>
  </mergeCells>
  <phoneticPr fontId="8"/>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Z118"/>
  <sheetViews>
    <sheetView showGridLines="0" view="pageBreakPreview" zoomScaleNormal="100" zoomScaleSheetLayoutView="100" workbookViewId="0">
      <selection activeCell="N20" sqref="N20"/>
    </sheetView>
  </sheetViews>
  <sheetFormatPr defaultRowHeight="12"/>
  <cols>
    <col min="1" max="52" width="3.625" style="25" customWidth="1"/>
    <col min="53" max="53" width="9" style="25"/>
    <col min="54" max="81" width="0.75" style="25" customWidth="1"/>
    <col min="82" max="16384" width="9" style="25"/>
  </cols>
  <sheetData>
    <row r="1" spans="1:52" ht="6.95" customHeigh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row>
    <row r="2" spans="1:52" ht="6.95" customHeight="1">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row>
    <row r="3" spans="1:52" ht="6.95" customHeight="1">
      <c r="B3" s="420" t="s">
        <v>202</v>
      </c>
      <c r="C3" s="420"/>
      <c r="D3" s="420"/>
      <c r="E3" s="420"/>
      <c r="F3" s="381" t="s">
        <v>186</v>
      </c>
      <c r="G3" s="381"/>
      <c r="H3" s="405" t="s">
        <v>275</v>
      </c>
      <c r="I3" s="405"/>
      <c r="J3" s="405"/>
      <c r="K3" s="405"/>
      <c r="L3" s="405"/>
      <c r="M3" s="405"/>
      <c r="N3" s="405"/>
      <c r="O3" s="405"/>
      <c r="P3" s="405"/>
      <c r="Q3" s="405"/>
      <c r="R3" s="33"/>
      <c r="S3" s="26"/>
      <c r="T3" s="397" t="s">
        <v>266</v>
      </c>
      <c r="U3" s="398"/>
      <c r="V3" s="47"/>
      <c r="AW3" s="46"/>
      <c r="AX3" s="406" t="s">
        <v>187</v>
      </c>
      <c r="AY3" s="407"/>
    </row>
    <row r="4" spans="1:52" ht="6.95" customHeight="1">
      <c r="B4" s="420"/>
      <c r="C4" s="420"/>
      <c r="D4" s="420"/>
      <c r="E4" s="420"/>
      <c r="F4" s="381"/>
      <c r="G4" s="381"/>
      <c r="H4" s="405"/>
      <c r="I4" s="405"/>
      <c r="J4" s="405"/>
      <c r="K4" s="405"/>
      <c r="L4" s="405"/>
      <c r="M4" s="405"/>
      <c r="N4" s="405"/>
      <c r="O4" s="405"/>
      <c r="P4" s="405"/>
      <c r="Q4" s="405"/>
      <c r="R4" s="33"/>
      <c r="S4" s="26"/>
      <c r="T4" s="399"/>
      <c r="U4" s="400"/>
      <c r="AW4" s="35"/>
      <c r="AX4" s="377"/>
      <c r="AY4" s="378"/>
    </row>
    <row r="5" spans="1:52" ht="6.95" customHeight="1">
      <c r="B5" s="420"/>
      <c r="C5" s="420"/>
      <c r="D5" s="420"/>
      <c r="E5" s="420"/>
      <c r="F5" s="381" t="s">
        <v>185</v>
      </c>
      <c r="G5" s="381"/>
      <c r="H5" s="419" t="s">
        <v>201</v>
      </c>
      <c r="I5" s="419"/>
      <c r="J5" s="419"/>
      <c r="K5" s="419"/>
      <c r="L5" s="419"/>
      <c r="M5" s="419"/>
      <c r="N5" s="419"/>
      <c r="O5" s="419"/>
      <c r="P5" s="419"/>
      <c r="Q5" s="419"/>
      <c r="R5" s="33"/>
      <c r="S5" s="26"/>
      <c r="T5" s="399"/>
      <c r="U5" s="400"/>
      <c r="X5" s="382" t="s">
        <v>267</v>
      </c>
      <c r="Y5" s="383" t="s">
        <v>200</v>
      </c>
      <c r="Z5" s="383"/>
      <c r="AA5" s="383"/>
      <c r="AB5" s="383"/>
      <c r="AC5" s="383"/>
      <c r="AE5" s="35"/>
      <c r="AF5" s="108"/>
      <c r="AG5" s="47"/>
      <c r="AH5" s="47"/>
      <c r="AI5" s="47"/>
      <c r="AJ5" s="46"/>
      <c r="AW5" s="35"/>
      <c r="AX5" s="377"/>
      <c r="AY5" s="378"/>
    </row>
    <row r="6" spans="1:52" ht="6.95" customHeight="1">
      <c r="B6" s="420"/>
      <c r="C6" s="420"/>
      <c r="D6" s="420"/>
      <c r="E6" s="420"/>
      <c r="F6" s="381"/>
      <c r="G6" s="381"/>
      <c r="H6" s="419"/>
      <c r="I6" s="419"/>
      <c r="J6" s="419"/>
      <c r="K6" s="419"/>
      <c r="L6" s="419"/>
      <c r="M6" s="419"/>
      <c r="N6" s="419"/>
      <c r="O6" s="419"/>
      <c r="P6" s="419"/>
      <c r="Q6" s="419"/>
      <c r="R6" s="33"/>
      <c r="S6" s="26"/>
      <c r="T6" s="399"/>
      <c r="U6" s="400"/>
      <c r="X6" s="382"/>
      <c r="Y6" s="383"/>
      <c r="Z6" s="383"/>
      <c r="AA6" s="383"/>
      <c r="AB6" s="383"/>
      <c r="AC6" s="383"/>
      <c r="AE6" s="35"/>
      <c r="AF6" s="109"/>
      <c r="AJ6" s="35"/>
      <c r="AW6" s="35"/>
      <c r="AX6" s="377"/>
      <c r="AY6" s="378"/>
    </row>
    <row r="7" spans="1:52" ht="6.95" customHeight="1">
      <c r="B7" s="420"/>
      <c r="C7" s="420"/>
      <c r="D7" s="420"/>
      <c r="E7" s="420"/>
      <c r="F7" s="381" t="s">
        <v>184</v>
      </c>
      <c r="G7" s="381"/>
      <c r="H7" s="419" t="s">
        <v>201</v>
      </c>
      <c r="I7" s="419"/>
      <c r="J7" s="419"/>
      <c r="K7" s="419"/>
      <c r="L7" s="419"/>
      <c r="M7" s="419"/>
      <c r="N7" s="419"/>
      <c r="O7" s="419"/>
      <c r="P7" s="419"/>
      <c r="Q7" s="419"/>
      <c r="R7" s="33"/>
      <c r="S7" s="26"/>
      <c r="T7" s="399"/>
      <c r="U7" s="400"/>
      <c r="X7" s="382"/>
      <c r="Y7" s="384" t="s">
        <v>208</v>
      </c>
      <c r="Z7" s="385"/>
      <c r="AA7" s="385"/>
      <c r="AB7" s="385"/>
      <c r="AC7" s="385"/>
      <c r="AD7" s="109"/>
      <c r="AE7" s="35"/>
      <c r="AF7" s="109"/>
      <c r="AJ7" s="35"/>
      <c r="AW7" s="35"/>
      <c r="AX7" s="377"/>
      <c r="AY7" s="378"/>
    </row>
    <row r="8" spans="1:52" ht="6.95" customHeight="1">
      <c r="B8" s="420"/>
      <c r="C8" s="420"/>
      <c r="D8" s="420"/>
      <c r="E8" s="420"/>
      <c r="F8" s="381"/>
      <c r="G8" s="381"/>
      <c r="H8" s="419"/>
      <c r="I8" s="419"/>
      <c r="J8" s="419"/>
      <c r="K8" s="419"/>
      <c r="L8" s="419"/>
      <c r="M8" s="419"/>
      <c r="N8" s="419"/>
      <c r="O8" s="419"/>
      <c r="P8" s="419"/>
      <c r="Q8" s="419"/>
      <c r="R8" s="33"/>
      <c r="S8" s="26"/>
      <c r="T8" s="399"/>
      <c r="U8" s="400"/>
      <c r="X8" s="382"/>
      <c r="Y8" s="385"/>
      <c r="Z8" s="385"/>
      <c r="AA8" s="385"/>
      <c r="AB8" s="385"/>
      <c r="AC8" s="385"/>
      <c r="AD8" s="44"/>
      <c r="AE8" s="42"/>
      <c r="AF8" s="109"/>
      <c r="AJ8" s="35"/>
      <c r="AW8" s="35"/>
      <c r="AX8" s="377"/>
      <c r="AY8" s="378"/>
    </row>
    <row r="9" spans="1:52" ht="6.95" customHeight="1">
      <c r="B9" s="420"/>
      <c r="C9" s="420"/>
      <c r="D9" s="420"/>
      <c r="E9" s="420"/>
      <c r="F9" s="381" t="s">
        <v>182</v>
      </c>
      <c r="G9" s="381"/>
      <c r="H9" s="419" t="s">
        <v>201</v>
      </c>
      <c r="I9" s="419"/>
      <c r="J9" s="419"/>
      <c r="K9" s="419"/>
      <c r="L9" s="419"/>
      <c r="M9" s="419"/>
      <c r="N9" s="419"/>
      <c r="O9" s="419"/>
      <c r="P9" s="419"/>
      <c r="Q9" s="419"/>
      <c r="R9" s="33"/>
      <c r="S9" s="26"/>
      <c r="T9" s="399"/>
      <c r="U9" s="400"/>
      <c r="X9" s="382"/>
      <c r="Y9" s="385"/>
      <c r="Z9" s="385"/>
      <c r="AA9" s="385"/>
      <c r="AB9" s="385"/>
      <c r="AC9" s="385"/>
      <c r="AE9" s="35"/>
      <c r="AF9" s="109"/>
      <c r="AJ9" s="35"/>
      <c r="AW9" s="35"/>
      <c r="AX9" s="377"/>
      <c r="AY9" s="378"/>
    </row>
    <row r="10" spans="1:52" ht="6.95" customHeight="1">
      <c r="B10" s="420"/>
      <c r="C10" s="420"/>
      <c r="D10" s="420"/>
      <c r="E10" s="420"/>
      <c r="F10" s="381"/>
      <c r="G10" s="381"/>
      <c r="H10" s="419"/>
      <c r="I10" s="419"/>
      <c r="J10" s="419"/>
      <c r="K10" s="419"/>
      <c r="L10" s="419"/>
      <c r="M10" s="419"/>
      <c r="N10" s="419"/>
      <c r="O10" s="419"/>
      <c r="P10" s="419"/>
      <c r="Q10" s="419"/>
      <c r="R10" s="33"/>
      <c r="S10" s="26"/>
      <c r="T10" s="399"/>
      <c r="U10" s="400"/>
      <c r="X10" s="382"/>
      <c r="Y10" s="385"/>
      <c r="Z10" s="385"/>
      <c r="AA10" s="385"/>
      <c r="AB10" s="385"/>
      <c r="AC10" s="385"/>
      <c r="AE10" s="35"/>
      <c r="AF10" s="110"/>
      <c r="AG10" s="36"/>
      <c r="AH10" s="36"/>
      <c r="AI10" s="36"/>
      <c r="AJ10" s="51"/>
      <c r="AW10" s="35"/>
      <c r="AX10" s="377"/>
      <c r="AY10" s="378"/>
    </row>
    <row r="11" spans="1:52" ht="6.95" customHeight="1">
      <c r="B11" s="420"/>
      <c r="C11" s="420"/>
      <c r="D11" s="420"/>
      <c r="E11" s="420"/>
      <c r="F11" s="381" t="s">
        <v>183</v>
      </c>
      <c r="G11" s="381"/>
      <c r="H11" s="416" t="s">
        <v>81</v>
      </c>
      <c r="I11" s="416"/>
      <c r="J11" s="416"/>
      <c r="K11" s="416"/>
      <c r="L11" s="416"/>
      <c r="M11" s="416"/>
      <c r="N11" s="416"/>
      <c r="O11" s="416"/>
      <c r="P11" s="416"/>
      <c r="Q11" s="416"/>
      <c r="R11" s="33"/>
      <c r="S11" s="26"/>
      <c r="T11" s="399"/>
      <c r="U11" s="400"/>
      <c r="AE11" s="35"/>
      <c r="AF11" s="110"/>
      <c r="AG11" s="36"/>
      <c r="AH11" s="36"/>
      <c r="AI11" s="36"/>
      <c r="AJ11" s="51"/>
      <c r="AW11" s="35"/>
      <c r="AX11" s="377"/>
      <c r="AY11" s="378"/>
    </row>
    <row r="12" spans="1:52" ht="6.95" customHeight="1">
      <c r="B12" s="420"/>
      <c r="C12" s="420"/>
      <c r="D12" s="420"/>
      <c r="E12" s="420"/>
      <c r="F12" s="381"/>
      <c r="G12" s="381"/>
      <c r="H12" s="416"/>
      <c r="I12" s="416"/>
      <c r="J12" s="416"/>
      <c r="K12" s="416"/>
      <c r="L12" s="416"/>
      <c r="M12" s="416"/>
      <c r="N12" s="416"/>
      <c r="O12" s="416"/>
      <c r="P12" s="416"/>
      <c r="Q12" s="416"/>
      <c r="R12" s="33"/>
      <c r="S12" s="26"/>
      <c r="T12" s="399"/>
      <c r="U12" s="400"/>
      <c r="AE12" s="35"/>
      <c r="AF12" s="110"/>
      <c r="AG12" s="36"/>
      <c r="AH12" s="36"/>
      <c r="AI12" s="36"/>
      <c r="AJ12" s="51"/>
      <c r="AW12" s="35"/>
      <c r="AX12" s="377"/>
      <c r="AY12" s="378"/>
    </row>
    <row r="13" spans="1:52" ht="6.95" customHeight="1">
      <c r="B13" s="420"/>
      <c r="C13" s="420"/>
      <c r="D13" s="420"/>
      <c r="E13" s="420"/>
      <c r="F13" s="381" t="s">
        <v>180</v>
      </c>
      <c r="G13" s="381"/>
      <c r="H13" s="416" t="s">
        <v>81</v>
      </c>
      <c r="I13" s="416"/>
      <c r="J13" s="416"/>
      <c r="K13" s="416"/>
      <c r="L13" s="416"/>
      <c r="M13" s="416"/>
      <c r="N13" s="416"/>
      <c r="O13" s="416"/>
      <c r="P13" s="416"/>
      <c r="Q13" s="416"/>
      <c r="R13" s="33"/>
      <c r="S13" s="26"/>
      <c r="T13" s="399"/>
      <c r="U13" s="400"/>
      <c r="X13" s="386" t="s">
        <v>268</v>
      </c>
      <c r="Y13" s="410" t="s">
        <v>200</v>
      </c>
      <c r="Z13" s="411"/>
      <c r="AA13" s="411"/>
      <c r="AB13" s="411"/>
      <c r="AC13" s="412"/>
      <c r="AE13" s="35"/>
      <c r="AF13" s="110"/>
      <c r="AG13" s="36"/>
      <c r="AH13" s="36"/>
      <c r="AI13" s="36"/>
      <c r="AJ13" s="51"/>
      <c r="AW13" s="35"/>
      <c r="AX13" s="377"/>
      <c r="AY13" s="378"/>
    </row>
    <row r="14" spans="1:52" ht="6.95" customHeight="1">
      <c r="B14" s="420"/>
      <c r="C14" s="420"/>
      <c r="D14" s="420"/>
      <c r="E14" s="420"/>
      <c r="F14" s="381"/>
      <c r="G14" s="381"/>
      <c r="H14" s="416"/>
      <c r="I14" s="416"/>
      <c r="J14" s="416"/>
      <c r="K14" s="416"/>
      <c r="L14" s="416"/>
      <c r="M14" s="416"/>
      <c r="N14" s="416"/>
      <c r="O14" s="416"/>
      <c r="P14" s="416"/>
      <c r="Q14" s="416"/>
      <c r="R14" s="33"/>
      <c r="S14" s="26"/>
      <c r="T14" s="399"/>
      <c r="U14" s="400"/>
      <c r="X14" s="386"/>
      <c r="Y14" s="413"/>
      <c r="Z14" s="414"/>
      <c r="AA14" s="414"/>
      <c r="AB14" s="414"/>
      <c r="AC14" s="415"/>
      <c r="AE14" s="35"/>
      <c r="AF14" s="44"/>
      <c r="AG14" s="43"/>
      <c r="AH14" s="43"/>
      <c r="AI14" s="43"/>
      <c r="AJ14" s="42"/>
      <c r="AW14" s="35"/>
      <c r="AX14" s="377"/>
      <c r="AY14" s="378"/>
    </row>
    <row r="15" spans="1:52" ht="6.95" customHeight="1">
      <c r="B15" s="420"/>
      <c r="C15" s="420"/>
      <c r="D15" s="420"/>
      <c r="E15" s="420"/>
      <c r="F15" s="381" t="s">
        <v>193</v>
      </c>
      <c r="G15" s="381"/>
      <c r="H15" s="416" t="s">
        <v>206</v>
      </c>
      <c r="I15" s="416"/>
      <c r="J15" s="416"/>
      <c r="K15" s="416"/>
      <c r="L15" s="416"/>
      <c r="M15" s="416"/>
      <c r="N15" s="416"/>
      <c r="O15" s="416"/>
      <c r="P15" s="416"/>
      <c r="Q15" s="416"/>
      <c r="R15" s="33"/>
      <c r="S15" s="26"/>
      <c r="T15" s="399"/>
      <c r="U15" s="400"/>
      <c r="X15" s="382"/>
      <c r="Y15" s="417" t="s">
        <v>208</v>
      </c>
      <c r="Z15" s="418"/>
      <c r="AA15" s="418"/>
      <c r="AB15" s="418"/>
      <c r="AC15" s="418"/>
      <c r="AD15" s="109"/>
      <c r="AF15" s="387" t="s">
        <v>199</v>
      </c>
      <c r="AG15" s="388"/>
      <c r="AH15" s="388"/>
      <c r="AI15" s="388"/>
      <c r="AJ15" s="389"/>
      <c r="AW15" s="35"/>
      <c r="AX15" s="377"/>
      <c r="AY15" s="378"/>
    </row>
    <row r="16" spans="1:52" ht="6.95" customHeight="1">
      <c r="B16" s="420"/>
      <c r="C16" s="420"/>
      <c r="D16" s="420"/>
      <c r="E16" s="420"/>
      <c r="F16" s="381"/>
      <c r="G16" s="381"/>
      <c r="H16" s="416"/>
      <c r="I16" s="416"/>
      <c r="J16" s="416"/>
      <c r="K16" s="416"/>
      <c r="L16" s="416"/>
      <c r="M16" s="416"/>
      <c r="N16" s="416"/>
      <c r="O16" s="416"/>
      <c r="P16" s="416"/>
      <c r="Q16" s="416"/>
      <c r="R16" s="33"/>
      <c r="S16" s="26"/>
      <c r="T16" s="399"/>
      <c r="U16" s="400"/>
      <c r="X16" s="382"/>
      <c r="Y16" s="385"/>
      <c r="Z16" s="385"/>
      <c r="AA16" s="385"/>
      <c r="AB16" s="385"/>
      <c r="AC16" s="385"/>
      <c r="AF16" s="390"/>
      <c r="AG16" s="388"/>
      <c r="AH16" s="388"/>
      <c r="AI16" s="388"/>
      <c r="AJ16" s="389"/>
      <c r="AW16" s="35"/>
      <c r="AX16" s="377"/>
      <c r="AY16" s="378"/>
    </row>
    <row r="17" spans="2:51" ht="6.95" customHeight="1">
      <c r="B17" s="420"/>
      <c r="C17" s="420"/>
      <c r="D17" s="420"/>
      <c r="E17" s="420"/>
      <c r="F17" s="381" t="s">
        <v>192</v>
      </c>
      <c r="G17" s="381"/>
      <c r="H17" s="416" t="s">
        <v>206</v>
      </c>
      <c r="I17" s="416"/>
      <c r="J17" s="416"/>
      <c r="K17" s="416"/>
      <c r="L17" s="416"/>
      <c r="M17" s="416"/>
      <c r="N17" s="416"/>
      <c r="O17" s="416"/>
      <c r="P17" s="416"/>
      <c r="Q17" s="416"/>
      <c r="R17" s="33"/>
      <c r="S17" s="26"/>
      <c r="T17" s="399"/>
      <c r="U17" s="400"/>
      <c r="X17" s="382"/>
      <c r="Y17" s="385"/>
      <c r="Z17" s="385"/>
      <c r="AA17" s="385"/>
      <c r="AB17" s="385"/>
      <c r="AC17" s="385"/>
      <c r="AF17" s="390"/>
      <c r="AG17" s="388"/>
      <c r="AH17" s="388"/>
      <c r="AI17" s="388"/>
      <c r="AJ17" s="389"/>
      <c r="AW17" s="35"/>
      <c r="AX17" s="377"/>
      <c r="AY17" s="378"/>
    </row>
    <row r="18" spans="2:51" ht="6.95" customHeight="1">
      <c r="B18" s="420"/>
      <c r="C18" s="420"/>
      <c r="D18" s="420"/>
      <c r="E18" s="420"/>
      <c r="F18" s="381"/>
      <c r="G18" s="381"/>
      <c r="H18" s="416"/>
      <c r="I18" s="416"/>
      <c r="J18" s="416"/>
      <c r="K18" s="416"/>
      <c r="L18" s="416"/>
      <c r="M18" s="416"/>
      <c r="N18" s="416"/>
      <c r="O18" s="416"/>
      <c r="P18" s="416"/>
      <c r="Q18" s="416"/>
      <c r="R18" s="33"/>
      <c r="S18" s="26"/>
      <c r="T18" s="399"/>
      <c r="U18" s="400"/>
      <c r="X18" s="382"/>
      <c r="Y18" s="385"/>
      <c r="Z18" s="385"/>
      <c r="AA18" s="385"/>
      <c r="AB18" s="385"/>
      <c r="AC18" s="385"/>
      <c r="AF18" s="391"/>
      <c r="AG18" s="392"/>
      <c r="AH18" s="392"/>
      <c r="AI18" s="392"/>
      <c r="AJ18" s="393"/>
      <c r="AW18" s="35"/>
      <c r="AX18" s="377"/>
      <c r="AY18" s="378"/>
    </row>
    <row r="19" spans="2:51" ht="6.95" customHeight="1">
      <c r="T19" s="401"/>
      <c r="U19" s="402"/>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2"/>
      <c r="AX19" s="408"/>
      <c r="AY19" s="409"/>
    </row>
    <row r="20" spans="2:51" ht="6.95" customHeight="1">
      <c r="T20" s="41"/>
      <c r="U20" s="41"/>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row>
    <row r="21" spans="2:51" ht="6.95" customHeight="1">
      <c r="B21" s="381" t="s">
        <v>83</v>
      </c>
      <c r="C21" s="381"/>
      <c r="D21" s="381"/>
      <c r="E21" s="381"/>
      <c r="F21" s="381" t="s">
        <v>186</v>
      </c>
      <c r="G21" s="381"/>
      <c r="H21" s="416" t="s">
        <v>207</v>
      </c>
      <c r="I21" s="416"/>
      <c r="J21" s="416"/>
      <c r="K21" s="416"/>
      <c r="L21" s="416"/>
      <c r="M21" s="416"/>
      <c r="N21" s="416"/>
      <c r="O21" s="416"/>
      <c r="P21" s="416"/>
      <c r="Q21" s="416"/>
      <c r="R21" s="26"/>
      <c r="S21" s="26"/>
      <c r="T21" s="397" t="s">
        <v>212</v>
      </c>
      <c r="U21" s="398"/>
      <c r="V21" s="47"/>
      <c r="W21" s="47"/>
      <c r="X21" s="47"/>
      <c r="Y21" s="47"/>
      <c r="Z21" s="47"/>
      <c r="AA21" s="47"/>
      <c r="AB21" s="47"/>
      <c r="AC21" s="47"/>
      <c r="AD21" s="47"/>
      <c r="AE21" s="47"/>
      <c r="AF21" s="47"/>
      <c r="AG21" s="47"/>
      <c r="AH21" s="47"/>
      <c r="AI21" s="47"/>
      <c r="AJ21" s="47"/>
      <c r="AK21" s="47"/>
      <c r="AL21" s="47"/>
      <c r="AM21" s="47"/>
      <c r="AN21" s="47"/>
      <c r="AO21" s="47"/>
      <c r="AP21" s="47"/>
      <c r="AQ21" s="444" t="s">
        <v>273</v>
      </c>
      <c r="AR21" s="444"/>
      <c r="AS21" s="444"/>
      <c r="AT21" s="444"/>
      <c r="AU21" s="444"/>
      <c r="AV21" s="444"/>
      <c r="AW21" s="445"/>
      <c r="AX21" s="406" t="s">
        <v>178</v>
      </c>
      <c r="AY21" s="407"/>
    </row>
    <row r="22" spans="2:51" ht="6.95" customHeight="1">
      <c r="B22" s="381"/>
      <c r="C22" s="381"/>
      <c r="D22" s="381"/>
      <c r="E22" s="381"/>
      <c r="F22" s="381"/>
      <c r="G22" s="381"/>
      <c r="H22" s="416"/>
      <c r="I22" s="416"/>
      <c r="J22" s="416"/>
      <c r="K22" s="416"/>
      <c r="L22" s="416"/>
      <c r="M22" s="416"/>
      <c r="N22" s="416"/>
      <c r="O22" s="416"/>
      <c r="P22" s="416"/>
      <c r="Q22" s="416"/>
      <c r="R22" s="26"/>
      <c r="S22" s="26"/>
      <c r="T22" s="399"/>
      <c r="U22" s="400"/>
      <c r="AQ22" s="446"/>
      <c r="AR22" s="446"/>
      <c r="AS22" s="446"/>
      <c r="AT22" s="446"/>
      <c r="AU22" s="446"/>
      <c r="AV22" s="446"/>
      <c r="AW22" s="447"/>
      <c r="AX22" s="377"/>
      <c r="AY22" s="378"/>
    </row>
    <row r="23" spans="2:51" ht="6.95" customHeight="1">
      <c r="T23" s="399"/>
      <c r="U23" s="400"/>
      <c r="W23" s="395"/>
      <c r="X23" s="381" t="s">
        <v>196</v>
      </c>
      <c r="Y23" s="381"/>
      <c r="Z23" s="381"/>
      <c r="AA23" s="381"/>
      <c r="AB23" s="381"/>
      <c r="AQ23" s="446"/>
      <c r="AR23" s="446"/>
      <c r="AS23" s="446"/>
      <c r="AT23" s="446"/>
      <c r="AU23" s="446"/>
      <c r="AV23" s="446"/>
      <c r="AW23" s="447"/>
      <c r="AX23" s="377"/>
      <c r="AY23" s="378"/>
    </row>
    <row r="24" spans="2:51" ht="6.95" customHeight="1">
      <c r="T24" s="399"/>
      <c r="U24" s="400"/>
      <c r="W24" s="395"/>
      <c r="X24" s="381"/>
      <c r="Y24" s="381"/>
      <c r="Z24" s="381"/>
      <c r="AA24" s="381"/>
      <c r="AB24" s="381"/>
      <c r="AC24" s="47"/>
      <c r="AD24" s="47"/>
      <c r="AE24" s="47"/>
      <c r="AF24" s="46"/>
      <c r="AI24" s="382" t="s">
        <v>189</v>
      </c>
      <c r="AJ24" s="419" t="s">
        <v>82</v>
      </c>
      <c r="AK24" s="419"/>
      <c r="AL24" s="419"/>
      <c r="AM24" s="419"/>
      <c r="AN24" s="419"/>
      <c r="AQ24" s="446"/>
      <c r="AR24" s="446"/>
      <c r="AS24" s="446"/>
      <c r="AT24" s="446"/>
      <c r="AU24" s="446"/>
      <c r="AV24" s="446"/>
      <c r="AW24" s="447"/>
      <c r="AX24" s="377"/>
      <c r="AY24" s="378"/>
    </row>
    <row r="25" spans="2:51" ht="6.95" customHeight="1">
      <c r="B25" s="423" t="s">
        <v>197</v>
      </c>
      <c r="C25" s="424"/>
      <c r="D25" s="424"/>
      <c r="E25" s="425"/>
      <c r="F25" s="381" t="s">
        <v>186</v>
      </c>
      <c r="G25" s="381"/>
      <c r="H25" s="416" t="s">
        <v>195</v>
      </c>
      <c r="I25" s="416"/>
      <c r="J25" s="416"/>
      <c r="K25" s="416"/>
      <c r="L25" s="416"/>
      <c r="M25" s="416"/>
      <c r="N25" s="416"/>
      <c r="O25" s="416"/>
      <c r="P25" s="416"/>
      <c r="Q25" s="416"/>
      <c r="R25" s="33"/>
      <c r="S25" s="26"/>
      <c r="T25" s="399"/>
      <c r="U25" s="400"/>
      <c r="W25" s="396"/>
      <c r="X25" s="47"/>
      <c r="Y25" s="47"/>
      <c r="Z25" s="47"/>
      <c r="AA25" s="47"/>
      <c r="AB25" s="47"/>
      <c r="AE25" s="396"/>
      <c r="AF25" s="395"/>
      <c r="AI25" s="382"/>
      <c r="AJ25" s="419"/>
      <c r="AK25" s="419"/>
      <c r="AL25" s="419"/>
      <c r="AM25" s="419"/>
      <c r="AN25" s="419"/>
      <c r="AQ25" s="446"/>
      <c r="AR25" s="446"/>
      <c r="AS25" s="446"/>
      <c r="AT25" s="446"/>
      <c r="AU25" s="446"/>
      <c r="AV25" s="446"/>
      <c r="AW25" s="447"/>
      <c r="AX25" s="377"/>
      <c r="AY25" s="378"/>
    </row>
    <row r="26" spans="2:51" ht="6.95" customHeight="1">
      <c r="B26" s="426"/>
      <c r="C26" s="427"/>
      <c r="D26" s="427"/>
      <c r="E26" s="428"/>
      <c r="F26" s="381"/>
      <c r="G26" s="381"/>
      <c r="H26" s="416"/>
      <c r="I26" s="416"/>
      <c r="J26" s="416"/>
      <c r="K26" s="416"/>
      <c r="L26" s="416"/>
      <c r="M26" s="416"/>
      <c r="N26" s="416"/>
      <c r="O26" s="416"/>
      <c r="P26" s="416"/>
      <c r="Q26" s="416"/>
      <c r="R26" s="33"/>
      <c r="S26" s="26"/>
      <c r="T26" s="399"/>
      <c r="U26" s="400"/>
      <c r="W26" s="396"/>
      <c r="AE26" s="396"/>
      <c r="AF26" s="395"/>
      <c r="AG26" s="47"/>
      <c r="AH26" s="47"/>
      <c r="AI26" s="382"/>
      <c r="AJ26" s="419"/>
      <c r="AK26" s="419"/>
      <c r="AL26" s="419"/>
      <c r="AM26" s="419"/>
      <c r="AN26" s="419"/>
      <c r="AQ26" s="446"/>
      <c r="AR26" s="446"/>
      <c r="AS26" s="446"/>
      <c r="AT26" s="446"/>
      <c r="AU26" s="446"/>
      <c r="AV26" s="446"/>
      <c r="AW26" s="447"/>
      <c r="AX26" s="377"/>
      <c r="AY26" s="378"/>
    </row>
    <row r="27" spans="2:51" ht="6.95" customHeight="1">
      <c r="B27" s="426"/>
      <c r="C27" s="427"/>
      <c r="D27" s="427"/>
      <c r="E27" s="428"/>
      <c r="F27" s="381" t="s">
        <v>185</v>
      </c>
      <c r="G27" s="381"/>
      <c r="H27" s="416" t="s">
        <v>195</v>
      </c>
      <c r="I27" s="416"/>
      <c r="J27" s="416"/>
      <c r="K27" s="416"/>
      <c r="L27" s="416"/>
      <c r="M27" s="416"/>
      <c r="N27" s="416"/>
      <c r="O27" s="416"/>
      <c r="P27" s="416"/>
      <c r="Q27" s="416"/>
      <c r="R27" s="33"/>
      <c r="S27" s="26"/>
      <c r="T27" s="399"/>
      <c r="U27" s="400"/>
      <c r="W27" s="396"/>
      <c r="X27" s="43"/>
      <c r="AE27" s="396"/>
      <c r="AF27" s="395"/>
      <c r="AI27" s="382"/>
      <c r="AJ27" s="419"/>
      <c r="AK27" s="419"/>
      <c r="AL27" s="419"/>
      <c r="AM27" s="419"/>
      <c r="AN27" s="419"/>
      <c r="AQ27" s="446"/>
      <c r="AR27" s="446"/>
      <c r="AS27" s="446"/>
      <c r="AT27" s="446"/>
      <c r="AU27" s="446"/>
      <c r="AV27" s="446"/>
      <c r="AW27" s="447"/>
      <c r="AX27" s="377"/>
      <c r="AY27" s="378"/>
    </row>
    <row r="28" spans="2:51" ht="6.95" customHeight="1">
      <c r="B28" s="426"/>
      <c r="C28" s="427"/>
      <c r="D28" s="427"/>
      <c r="E28" s="428"/>
      <c r="F28" s="381"/>
      <c r="G28" s="381"/>
      <c r="H28" s="416"/>
      <c r="I28" s="416"/>
      <c r="J28" s="416"/>
      <c r="K28" s="416"/>
      <c r="L28" s="416"/>
      <c r="M28" s="416"/>
      <c r="N28" s="416"/>
      <c r="O28" s="416"/>
      <c r="P28" s="416"/>
      <c r="Q28" s="416"/>
      <c r="R28" s="33"/>
      <c r="S28" s="26"/>
      <c r="T28" s="399"/>
      <c r="U28" s="400"/>
      <c r="W28" s="395"/>
      <c r="X28" s="381" t="s">
        <v>211</v>
      </c>
      <c r="Y28" s="381"/>
      <c r="Z28" s="381"/>
      <c r="AA28" s="381"/>
      <c r="AB28" s="381"/>
      <c r="AC28" s="43"/>
      <c r="AD28" s="43"/>
      <c r="AE28" s="43"/>
      <c r="AF28" s="42"/>
      <c r="AQ28" s="446"/>
      <c r="AR28" s="446"/>
      <c r="AS28" s="446"/>
      <c r="AT28" s="446"/>
      <c r="AU28" s="446"/>
      <c r="AV28" s="446"/>
      <c r="AW28" s="447"/>
      <c r="AX28" s="377"/>
      <c r="AY28" s="378"/>
    </row>
    <row r="29" spans="2:51" ht="6.95" customHeight="1">
      <c r="B29" s="426"/>
      <c r="C29" s="427"/>
      <c r="D29" s="427"/>
      <c r="E29" s="428"/>
      <c r="F29" s="381" t="s">
        <v>184</v>
      </c>
      <c r="G29" s="381"/>
      <c r="H29" s="403" t="s">
        <v>194</v>
      </c>
      <c r="I29" s="403"/>
      <c r="J29" s="403"/>
      <c r="K29" s="403"/>
      <c r="L29" s="403"/>
      <c r="M29" s="403"/>
      <c r="N29" s="403"/>
      <c r="O29" s="403"/>
      <c r="P29" s="403"/>
      <c r="Q29" s="403"/>
      <c r="R29" s="33"/>
      <c r="S29" s="26"/>
      <c r="T29" s="399"/>
      <c r="U29" s="400"/>
      <c r="X29" s="381"/>
      <c r="Y29" s="381"/>
      <c r="Z29" s="381"/>
      <c r="AA29" s="381"/>
      <c r="AB29" s="381"/>
      <c r="AK29" s="36"/>
      <c r="AQ29" s="446"/>
      <c r="AR29" s="446"/>
      <c r="AS29" s="446"/>
      <c r="AT29" s="446"/>
      <c r="AU29" s="446"/>
      <c r="AV29" s="446"/>
      <c r="AW29" s="447"/>
      <c r="AX29" s="377"/>
      <c r="AY29" s="378"/>
    </row>
    <row r="30" spans="2:51" ht="6.95" customHeight="1">
      <c r="B30" s="426"/>
      <c r="C30" s="427"/>
      <c r="D30" s="427"/>
      <c r="E30" s="428"/>
      <c r="F30" s="381"/>
      <c r="G30" s="381"/>
      <c r="H30" s="403"/>
      <c r="I30" s="403"/>
      <c r="J30" s="403"/>
      <c r="K30" s="403"/>
      <c r="L30" s="403"/>
      <c r="M30" s="403"/>
      <c r="N30" s="403"/>
      <c r="O30" s="403"/>
      <c r="P30" s="403"/>
      <c r="Q30" s="403"/>
      <c r="R30" s="33"/>
      <c r="S30" s="26"/>
      <c r="T30" s="399"/>
      <c r="U30" s="400"/>
      <c r="X30" s="47"/>
      <c r="Y30" s="47"/>
      <c r="Z30" s="47"/>
      <c r="AA30" s="47"/>
      <c r="AB30" s="47"/>
      <c r="AK30" s="36"/>
      <c r="AQ30" s="446"/>
      <c r="AR30" s="446"/>
      <c r="AS30" s="446"/>
      <c r="AT30" s="446"/>
      <c r="AU30" s="446"/>
      <c r="AV30" s="446"/>
      <c r="AW30" s="447"/>
      <c r="AX30" s="377"/>
      <c r="AY30" s="378"/>
    </row>
    <row r="31" spans="2:51" ht="6.95" customHeight="1">
      <c r="B31" s="426"/>
      <c r="C31" s="427"/>
      <c r="D31" s="427"/>
      <c r="E31" s="428"/>
      <c r="F31" s="381" t="s">
        <v>182</v>
      </c>
      <c r="G31" s="381"/>
      <c r="H31" s="403" t="s">
        <v>194</v>
      </c>
      <c r="I31" s="403"/>
      <c r="J31" s="403"/>
      <c r="K31" s="403"/>
      <c r="L31" s="403"/>
      <c r="M31" s="403"/>
      <c r="N31" s="403"/>
      <c r="O31" s="403"/>
      <c r="P31" s="403"/>
      <c r="Q31" s="403"/>
      <c r="R31" s="33"/>
      <c r="S31" s="26"/>
      <c r="T31" s="399"/>
      <c r="U31" s="400"/>
      <c r="W31" s="26"/>
      <c r="X31" s="26"/>
      <c r="Y31" s="26"/>
      <c r="Z31" s="26"/>
      <c r="AA31" s="26"/>
      <c r="AB31" s="26"/>
      <c r="AK31" s="36"/>
      <c r="AQ31" s="446"/>
      <c r="AR31" s="446"/>
      <c r="AS31" s="446"/>
      <c r="AT31" s="446"/>
      <c r="AU31" s="446"/>
      <c r="AV31" s="446"/>
      <c r="AW31" s="447"/>
      <c r="AX31" s="377"/>
      <c r="AY31" s="378"/>
    </row>
    <row r="32" spans="2:51" ht="6.95" customHeight="1">
      <c r="B32" s="426"/>
      <c r="C32" s="427"/>
      <c r="D32" s="427"/>
      <c r="E32" s="428"/>
      <c r="F32" s="381"/>
      <c r="G32" s="381"/>
      <c r="H32" s="403"/>
      <c r="I32" s="403"/>
      <c r="J32" s="403"/>
      <c r="K32" s="403"/>
      <c r="L32" s="403"/>
      <c r="M32" s="403"/>
      <c r="N32" s="403"/>
      <c r="O32" s="403"/>
      <c r="P32" s="403"/>
      <c r="Q32" s="403"/>
      <c r="R32" s="33"/>
      <c r="S32" s="26"/>
      <c r="T32" s="399"/>
      <c r="U32" s="400"/>
      <c r="W32" s="26"/>
      <c r="X32" s="37"/>
      <c r="Y32" s="37"/>
      <c r="Z32" s="37"/>
      <c r="AA32" s="37"/>
      <c r="AB32" s="37"/>
      <c r="AK32" s="36"/>
      <c r="AQ32" s="446"/>
      <c r="AR32" s="446"/>
      <c r="AS32" s="446"/>
      <c r="AT32" s="446"/>
      <c r="AU32" s="446"/>
      <c r="AV32" s="446"/>
      <c r="AW32" s="447"/>
      <c r="AX32" s="377"/>
      <c r="AY32" s="378"/>
    </row>
    <row r="33" spans="2:51" ht="6.95" customHeight="1">
      <c r="B33" s="426"/>
      <c r="C33" s="427"/>
      <c r="D33" s="427"/>
      <c r="E33" s="428"/>
      <c r="F33" s="381" t="s">
        <v>183</v>
      </c>
      <c r="G33" s="381"/>
      <c r="H33" s="403" t="s">
        <v>194</v>
      </c>
      <c r="I33" s="403"/>
      <c r="J33" s="403"/>
      <c r="K33" s="403"/>
      <c r="L33" s="403"/>
      <c r="M33" s="403"/>
      <c r="N33" s="403"/>
      <c r="O33" s="403"/>
      <c r="P33" s="403"/>
      <c r="Q33" s="403"/>
      <c r="R33" s="33"/>
      <c r="S33" s="26"/>
      <c r="T33" s="399"/>
      <c r="U33" s="400"/>
      <c r="W33" s="395"/>
      <c r="X33" s="381" t="s">
        <v>198</v>
      </c>
      <c r="Y33" s="381"/>
      <c r="Z33" s="381"/>
      <c r="AA33" s="381"/>
      <c r="AB33" s="381"/>
      <c r="AK33" s="36"/>
      <c r="AQ33" s="446"/>
      <c r="AR33" s="446"/>
      <c r="AS33" s="446"/>
      <c r="AT33" s="446"/>
      <c r="AU33" s="446"/>
      <c r="AV33" s="446"/>
      <c r="AW33" s="447"/>
      <c r="AX33" s="377"/>
      <c r="AY33" s="378"/>
    </row>
    <row r="34" spans="2:51" ht="6.95" customHeight="1">
      <c r="B34" s="426"/>
      <c r="C34" s="427"/>
      <c r="D34" s="427"/>
      <c r="E34" s="428"/>
      <c r="F34" s="381"/>
      <c r="G34" s="381"/>
      <c r="H34" s="403"/>
      <c r="I34" s="403"/>
      <c r="J34" s="403"/>
      <c r="K34" s="403"/>
      <c r="L34" s="403"/>
      <c r="M34" s="403"/>
      <c r="N34" s="403"/>
      <c r="O34" s="403"/>
      <c r="P34" s="403"/>
      <c r="Q34" s="403"/>
      <c r="R34" s="33"/>
      <c r="S34" s="26"/>
      <c r="T34" s="399"/>
      <c r="U34" s="400"/>
      <c r="W34" s="395"/>
      <c r="X34" s="381"/>
      <c r="Y34" s="381"/>
      <c r="Z34" s="381"/>
      <c r="AA34" s="381"/>
      <c r="AB34" s="381"/>
      <c r="AC34" s="47"/>
      <c r="AD34" s="47"/>
      <c r="AE34" s="47"/>
      <c r="AF34" s="46"/>
      <c r="AK34" s="36"/>
      <c r="AQ34" s="446"/>
      <c r="AR34" s="446"/>
      <c r="AS34" s="446"/>
      <c r="AT34" s="446"/>
      <c r="AU34" s="446"/>
      <c r="AV34" s="446"/>
      <c r="AW34" s="447"/>
      <c r="AX34" s="377"/>
      <c r="AY34" s="378"/>
    </row>
    <row r="35" spans="2:51" ht="6.95" customHeight="1">
      <c r="B35" s="426"/>
      <c r="C35" s="427"/>
      <c r="D35" s="427"/>
      <c r="E35" s="428"/>
      <c r="F35" s="381" t="s">
        <v>180</v>
      </c>
      <c r="G35" s="381"/>
      <c r="H35" s="403" t="s">
        <v>194</v>
      </c>
      <c r="I35" s="403"/>
      <c r="J35" s="403"/>
      <c r="K35" s="403"/>
      <c r="L35" s="403"/>
      <c r="M35" s="403"/>
      <c r="N35" s="403"/>
      <c r="O35" s="403"/>
      <c r="P35" s="403"/>
      <c r="Q35" s="403"/>
      <c r="R35" s="33"/>
      <c r="S35" s="26"/>
      <c r="T35" s="399"/>
      <c r="U35" s="400"/>
      <c r="W35" s="396"/>
      <c r="X35" s="47"/>
      <c r="Y35" s="47"/>
      <c r="Z35" s="47"/>
      <c r="AA35" s="47"/>
      <c r="AB35" s="47"/>
      <c r="AE35" s="396"/>
      <c r="AF35" s="395"/>
      <c r="AI35" s="432" t="s">
        <v>189</v>
      </c>
      <c r="AJ35" s="435" t="s">
        <v>82</v>
      </c>
      <c r="AK35" s="436"/>
      <c r="AL35" s="436"/>
      <c r="AM35" s="436"/>
      <c r="AN35" s="437"/>
      <c r="AQ35" s="446"/>
      <c r="AR35" s="446"/>
      <c r="AS35" s="446"/>
      <c r="AT35" s="446"/>
      <c r="AU35" s="446"/>
      <c r="AV35" s="446"/>
      <c r="AW35" s="447"/>
      <c r="AX35" s="377"/>
      <c r="AY35" s="378"/>
    </row>
    <row r="36" spans="2:51" ht="6.95" customHeight="1">
      <c r="B36" s="426"/>
      <c r="C36" s="427"/>
      <c r="D36" s="427"/>
      <c r="E36" s="428"/>
      <c r="F36" s="381"/>
      <c r="G36" s="381"/>
      <c r="H36" s="403"/>
      <c r="I36" s="403"/>
      <c r="J36" s="403"/>
      <c r="K36" s="403"/>
      <c r="L36" s="403"/>
      <c r="M36" s="403"/>
      <c r="N36" s="403"/>
      <c r="O36" s="403"/>
      <c r="P36" s="403"/>
      <c r="Q36" s="403"/>
      <c r="R36" s="33"/>
      <c r="S36" s="26"/>
      <c r="T36" s="399"/>
      <c r="U36" s="400"/>
      <c r="W36" s="396"/>
      <c r="AE36" s="396"/>
      <c r="AF36" s="395"/>
      <c r="AG36" s="43"/>
      <c r="AH36" s="43"/>
      <c r="AI36" s="433"/>
      <c r="AJ36" s="438"/>
      <c r="AK36" s="439"/>
      <c r="AL36" s="439"/>
      <c r="AM36" s="439"/>
      <c r="AN36" s="440"/>
      <c r="AQ36" s="446"/>
      <c r="AR36" s="446"/>
      <c r="AS36" s="446"/>
      <c r="AT36" s="446"/>
      <c r="AU36" s="446"/>
      <c r="AV36" s="446"/>
      <c r="AW36" s="447"/>
      <c r="AX36" s="377"/>
      <c r="AY36" s="378"/>
    </row>
    <row r="37" spans="2:51" ht="6.95" customHeight="1">
      <c r="B37" s="426"/>
      <c r="C37" s="427"/>
      <c r="D37" s="427"/>
      <c r="E37" s="428"/>
      <c r="F37" s="381" t="s">
        <v>193</v>
      </c>
      <c r="G37" s="381"/>
      <c r="H37" s="403" t="s">
        <v>194</v>
      </c>
      <c r="I37" s="403"/>
      <c r="J37" s="403"/>
      <c r="K37" s="403"/>
      <c r="L37" s="403"/>
      <c r="M37" s="403"/>
      <c r="N37" s="403"/>
      <c r="O37" s="403"/>
      <c r="P37" s="403"/>
      <c r="Q37" s="403"/>
      <c r="R37" s="33"/>
      <c r="S37" s="26"/>
      <c r="T37" s="399"/>
      <c r="U37" s="400"/>
      <c r="W37" s="396"/>
      <c r="AE37" s="396"/>
      <c r="AF37" s="395"/>
      <c r="AI37" s="433"/>
      <c r="AJ37" s="438"/>
      <c r="AK37" s="439"/>
      <c r="AL37" s="439"/>
      <c r="AM37" s="439"/>
      <c r="AN37" s="440"/>
      <c r="AQ37" s="446"/>
      <c r="AR37" s="446"/>
      <c r="AS37" s="446"/>
      <c r="AT37" s="446"/>
      <c r="AU37" s="446"/>
      <c r="AV37" s="446"/>
      <c r="AW37" s="447"/>
      <c r="AX37" s="377"/>
      <c r="AY37" s="378"/>
    </row>
    <row r="38" spans="2:51" ht="6.95" customHeight="1">
      <c r="B38" s="426"/>
      <c r="C38" s="427"/>
      <c r="D38" s="427"/>
      <c r="E38" s="428"/>
      <c r="F38" s="381"/>
      <c r="G38" s="381"/>
      <c r="H38" s="403"/>
      <c r="I38" s="403"/>
      <c r="J38" s="403"/>
      <c r="K38" s="403"/>
      <c r="L38" s="403"/>
      <c r="M38" s="403"/>
      <c r="N38" s="403"/>
      <c r="O38" s="403"/>
      <c r="P38" s="403"/>
      <c r="Q38" s="403"/>
      <c r="R38" s="33"/>
      <c r="S38" s="26"/>
      <c r="T38" s="399"/>
      <c r="U38" s="400"/>
      <c r="W38" s="396"/>
      <c r="X38" s="382" t="s">
        <v>269</v>
      </c>
      <c r="Y38" s="382"/>
      <c r="Z38" s="382"/>
      <c r="AA38" s="382"/>
      <c r="AB38" s="382"/>
      <c r="AC38" s="43"/>
      <c r="AD38" s="43"/>
      <c r="AE38" s="43"/>
      <c r="AF38" s="42"/>
      <c r="AI38" s="434"/>
      <c r="AJ38" s="441"/>
      <c r="AK38" s="442"/>
      <c r="AL38" s="442"/>
      <c r="AM38" s="442"/>
      <c r="AN38" s="443"/>
      <c r="AQ38" s="446"/>
      <c r="AR38" s="446"/>
      <c r="AS38" s="446"/>
      <c r="AT38" s="446"/>
      <c r="AU38" s="446"/>
      <c r="AV38" s="446"/>
      <c r="AW38" s="447"/>
      <c r="AX38" s="377"/>
      <c r="AY38" s="378"/>
    </row>
    <row r="39" spans="2:51" ht="6.95" customHeight="1">
      <c r="B39" s="426"/>
      <c r="C39" s="427"/>
      <c r="D39" s="427"/>
      <c r="E39" s="428"/>
      <c r="F39" s="381" t="s">
        <v>192</v>
      </c>
      <c r="G39" s="381"/>
      <c r="H39" s="403" t="s">
        <v>194</v>
      </c>
      <c r="I39" s="403"/>
      <c r="J39" s="403"/>
      <c r="K39" s="403"/>
      <c r="L39" s="403"/>
      <c r="M39" s="403"/>
      <c r="N39" s="403"/>
      <c r="O39" s="403"/>
      <c r="P39" s="403"/>
      <c r="Q39" s="403"/>
      <c r="R39" s="33"/>
      <c r="S39" s="26"/>
      <c r="T39" s="399"/>
      <c r="U39" s="400"/>
      <c r="X39" s="382"/>
      <c r="Y39" s="382"/>
      <c r="Z39" s="382"/>
      <c r="AA39" s="382"/>
      <c r="AB39" s="382"/>
      <c r="AK39" s="48"/>
      <c r="AQ39" s="446"/>
      <c r="AR39" s="446"/>
      <c r="AS39" s="446"/>
      <c r="AT39" s="446"/>
      <c r="AU39" s="446"/>
      <c r="AV39" s="446"/>
      <c r="AW39" s="447"/>
      <c r="AX39" s="377"/>
      <c r="AY39" s="378"/>
    </row>
    <row r="40" spans="2:51" ht="6.95" customHeight="1">
      <c r="B40" s="426"/>
      <c r="C40" s="427"/>
      <c r="D40" s="427"/>
      <c r="E40" s="428"/>
      <c r="F40" s="381"/>
      <c r="G40" s="381"/>
      <c r="H40" s="403"/>
      <c r="I40" s="403"/>
      <c r="J40" s="403"/>
      <c r="K40" s="403"/>
      <c r="L40" s="403"/>
      <c r="M40" s="403"/>
      <c r="N40" s="403"/>
      <c r="O40" s="403"/>
      <c r="P40" s="403"/>
      <c r="Q40" s="403"/>
      <c r="R40" s="33"/>
      <c r="S40" s="26"/>
      <c r="T40" s="399"/>
      <c r="U40" s="400"/>
      <c r="AQ40" s="446"/>
      <c r="AR40" s="446"/>
      <c r="AS40" s="446"/>
      <c r="AT40" s="446"/>
      <c r="AU40" s="446"/>
      <c r="AV40" s="446"/>
      <c r="AW40" s="447"/>
      <c r="AX40" s="377"/>
      <c r="AY40" s="378"/>
    </row>
    <row r="41" spans="2:51" ht="6.95" customHeight="1">
      <c r="B41" s="426"/>
      <c r="C41" s="427"/>
      <c r="D41" s="427"/>
      <c r="E41" s="428"/>
      <c r="F41" s="381" t="s">
        <v>264</v>
      </c>
      <c r="G41" s="381"/>
      <c r="H41" s="403" t="s">
        <v>274</v>
      </c>
      <c r="I41" s="403"/>
      <c r="J41" s="403"/>
      <c r="K41" s="403"/>
      <c r="L41" s="403"/>
      <c r="M41" s="403"/>
      <c r="N41" s="403"/>
      <c r="O41" s="403"/>
      <c r="P41" s="403"/>
      <c r="Q41" s="403"/>
      <c r="R41" s="33"/>
      <c r="S41" s="26"/>
      <c r="T41" s="401"/>
      <c r="U41" s="402"/>
      <c r="V41" s="43"/>
      <c r="W41" s="43"/>
      <c r="X41" s="43"/>
      <c r="Y41" s="43"/>
      <c r="Z41" s="43"/>
      <c r="AA41" s="43"/>
      <c r="AB41" s="43"/>
      <c r="AC41" s="43"/>
      <c r="AD41" s="43"/>
      <c r="AE41" s="43"/>
      <c r="AF41" s="43"/>
      <c r="AG41" s="43"/>
      <c r="AH41" s="43"/>
      <c r="AI41" s="43"/>
      <c r="AJ41" s="43"/>
      <c r="AK41" s="43"/>
      <c r="AL41" s="43"/>
      <c r="AM41" s="43"/>
      <c r="AN41" s="43"/>
      <c r="AO41" s="43"/>
      <c r="AP41" s="43"/>
      <c r="AQ41" s="448"/>
      <c r="AR41" s="448"/>
      <c r="AS41" s="448"/>
      <c r="AT41" s="448"/>
      <c r="AU41" s="448"/>
      <c r="AV41" s="448"/>
      <c r="AW41" s="449"/>
      <c r="AX41" s="408"/>
      <c r="AY41" s="409"/>
    </row>
    <row r="42" spans="2:51" ht="6.95" customHeight="1">
      <c r="B42" s="426"/>
      <c r="C42" s="427"/>
      <c r="D42" s="427"/>
      <c r="E42" s="428"/>
      <c r="F42" s="381"/>
      <c r="G42" s="381"/>
      <c r="H42" s="403"/>
      <c r="I42" s="403"/>
      <c r="J42" s="403"/>
      <c r="K42" s="403"/>
      <c r="L42" s="403"/>
      <c r="M42" s="403"/>
      <c r="N42" s="403"/>
      <c r="O42" s="403"/>
      <c r="P42" s="403"/>
      <c r="Q42" s="403"/>
      <c r="R42" s="33"/>
      <c r="S42" s="26"/>
      <c r="T42" s="396" t="s">
        <v>270</v>
      </c>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row>
    <row r="43" spans="2:51" ht="6.95" customHeight="1">
      <c r="B43" s="426"/>
      <c r="C43" s="427"/>
      <c r="D43" s="427"/>
      <c r="E43" s="428"/>
      <c r="F43" s="381" t="s">
        <v>265</v>
      </c>
      <c r="G43" s="381"/>
      <c r="H43" s="403" t="s">
        <v>274</v>
      </c>
      <c r="I43" s="403"/>
      <c r="J43" s="403"/>
      <c r="K43" s="403"/>
      <c r="L43" s="403"/>
      <c r="M43" s="403"/>
      <c r="N43" s="403"/>
      <c r="O43" s="403"/>
      <c r="P43" s="403"/>
      <c r="Q43" s="403"/>
      <c r="R43" s="33"/>
      <c r="S43" s="26"/>
      <c r="T43" s="396"/>
      <c r="U43" s="396"/>
      <c r="V43" s="396"/>
      <c r="W43" s="396"/>
      <c r="X43" s="396"/>
      <c r="Y43" s="396"/>
      <c r="Z43" s="396"/>
      <c r="AA43" s="396"/>
      <c r="AB43" s="396"/>
      <c r="AC43" s="396"/>
      <c r="AD43" s="396"/>
      <c r="AE43" s="396"/>
      <c r="AF43" s="396"/>
      <c r="AG43" s="396"/>
      <c r="AH43" s="396"/>
      <c r="AI43" s="396"/>
      <c r="AJ43" s="396"/>
      <c r="AK43" s="396"/>
      <c r="AL43" s="396"/>
      <c r="AM43" s="396"/>
      <c r="AN43" s="396"/>
      <c r="AO43" s="396"/>
      <c r="AP43" s="396"/>
      <c r="AQ43" s="396"/>
      <c r="AR43" s="396"/>
      <c r="AS43" s="396"/>
      <c r="AT43" s="396"/>
      <c r="AU43" s="396"/>
      <c r="AV43" s="396"/>
      <c r="AW43" s="396"/>
      <c r="AX43" s="396"/>
      <c r="AY43" s="396"/>
    </row>
    <row r="44" spans="2:51" ht="6.95" customHeight="1">
      <c r="B44" s="429"/>
      <c r="C44" s="430"/>
      <c r="D44" s="430"/>
      <c r="E44" s="431"/>
      <c r="F44" s="381"/>
      <c r="G44" s="381"/>
      <c r="H44" s="403"/>
      <c r="I44" s="403"/>
      <c r="J44" s="403"/>
      <c r="K44" s="403"/>
      <c r="L44" s="403"/>
      <c r="M44" s="403"/>
      <c r="N44" s="403"/>
      <c r="O44" s="403"/>
      <c r="P44" s="403"/>
      <c r="Q44" s="403"/>
      <c r="R44" s="33"/>
      <c r="S44" s="2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row>
    <row r="45" spans="2:51" ht="6.95" customHeight="1">
      <c r="R45" s="33"/>
      <c r="S45" s="26"/>
      <c r="T45" s="41"/>
      <c r="U45" s="41"/>
      <c r="AB45" s="36"/>
    </row>
    <row r="46" spans="2:51" ht="6.95" customHeight="1">
      <c r="R46" s="33"/>
      <c r="S46" s="26"/>
      <c r="T46" s="41"/>
      <c r="U46" s="41"/>
      <c r="AB46" s="36"/>
    </row>
    <row r="47" spans="2:51" ht="6.95" customHeight="1">
      <c r="B47" s="423" t="s">
        <v>191</v>
      </c>
      <c r="C47" s="424"/>
      <c r="D47" s="425"/>
      <c r="E47" s="421" t="s">
        <v>190</v>
      </c>
      <c r="F47" s="381" t="s">
        <v>186</v>
      </c>
      <c r="G47" s="381"/>
      <c r="H47" s="394" t="s">
        <v>210</v>
      </c>
      <c r="I47" s="394"/>
      <c r="J47" s="394"/>
      <c r="K47" s="394"/>
      <c r="L47" s="394"/>
      <c r="M47" s="394"/>
      <c r="N47" s="394"/>
      <c r="O47" s="394"/>
      <c r="P47" s="394"/>
      <c r="Q47" s="394"/>
      <c r="R47" s="33"/>
      <c r="S47" s="26"/>
      <c r="T47" s="41"/>
      <c r="U47" s="41"/>
      <c r="AB47" s="36"/>
    </row>
    <row r="48" spans="2:51" ht="6.95" customHeight="1">
      <c r="B48" s="426"/>
      <c r="C48" s="427"/>
      <c r="D48" s="428"/>
      <c r="E48" s="422"/>
      <c r="F48" s="381"/>
      <c r="G48" s="381"/>
      <c r="H48" s="394"/>
      <c r="I48" s="394"/>
      <c r="J48" s="394"/>
      <c r="K48" s="394"/>
      <c r="L48" s="394"/>
      <c r="M48" s="394"/>
      <c r="N48" s="394"/>
      <c r="O48" s="394"/>
      <c r="P48" s="394"/>
      <c r="Q48" s="394"/>
      <c r="R48" s="33"/>
      <c r="S48" s="26"/>
      <c r="T48" s="397" t="s">
        <v>213</v>
      </c>
      <c r="U48" s="398"/>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56"/>
      <c r="AX48" s="375" t="s">
        <v>187</v>
      </c>
      <c r="AY48" s="376"/>
    </row>
    <row r="49" spans="2:51" ht="6.95" customHeight="1">
      <c r="B49" s="426"/>
      <c r="C49" s="427"/>
      <c r="D49" s="428"/>
      <c r="E49" s="422"/>
      <c r="F49" s="381" t="s">
        <v>185</v>
      </c>
      <c r="G49" s="381"/>
      <c r="H49" s="394" t="s">
        <v>210</v>
      </c>
      <c r="I49" s="394"/>
      <c r="J49" s="394"/>
      <c r="K49" s="394"/>
      <c r="L49" s="394"/>
      <c r="M49" s="394"/>
      <c r="N49" s="394"/>
      <c r="O49" s="394"/>
      <c r="P49" s="394"/>
      <c r="Q49" s="394"/>
      <c r="R49" s="33"/>
      <c r="S49" s="26"/>
      <c r="T49" s="399"/>
      <c r="U49" s="400"/>
      <c r="AK49" s="43"/>
      <c r="AL49" s="43"/>
      <c r="AM49" s="43"/>
      <c r="AN49" s="43"/>
      <c r="AO49" s="43"/>
      <c r="AW49" s="34"/>
      <c r="AX49" s="377"/>
      <c r="AY49" s="378"/>
    </row>
    <row r="50" spans="2:51" ht="6.95" customHeight="1">
      <c r="B50" s="426"/>
      <c r="C50" s="427"/>
      <c r="D50" s="428"/>
      <c r="E50" s="422"/>
      <c r="F50" s="381"/>
      <c r="G50" s="381"/>
      <c r="H50" s="394"/>
      <c r="I50" s="394"/>
      <c r="J50" s="394"/>
      <c r="K50" s="394"/>
      <c r="L50" s="394"/>
      <c r="M50" s="394"/>
      <c r="N50" s="394"/>
      <c r="O50" s="394"/>
      <c r="P50" s="394"/>
      <c r="Q50" s="394"/>
      <c r="R50" s="33"/>
      <c r="S50" s="26"/>
      <c r="T50" s="399"/>
      <c r="U50" s="400"/>
      <c r="X50" s="381" t="s">
        <v>214</v>
      </c>
      <c r="Y50" s="381"/>
      <c r="Z50" s="381"/>
      <c r="AA50" s="44"/>
      <c r="AC50" s="382" t="s">
        <v>189</v>
      </c>
      <c r="AD50" s="383" t="s">
        <v>218</v>
      </c>
      <c r="AE50" s="383"/>
      <c r="AF50" s="383"/>
      <c r="AG50" s="383"/>
      <c r="AH50" s="383"/>
      <c r="AJ50" s="35"/>
      <c r="AO50" s="46"/>
      <c r="AW50" s="34"/>
      <c r="AX50" s="377"/>
      <c r="AY50" s="378"/>
    </row>
    <row r="51" spans="2:51" ht="6.95" customHeight="1">
      <c r="B51" s="426"/>
      <c r="C51" s="427"/>
      <c r="D51" s="428"/>
      <c r="E51" s="422"/>
      <c r="F51" s="381" t="s">
        <v>184</v>
      </c>
      <c r="G51" s="381"/>
      <c r="H51" s="404" t="s">
        <v>179</v>
      </c>
      <c r="I51" s="404"/>
      <c r="J51" s="404"/>
      <c r="K51" s="404"/>
      <c r="L51" s="404"/>
      <c r="M51" s="404"/>
      <c r="N51" s="404"/>
      <c r="O51" s="404"/>
      <c r="P51" s="404"/>
      <c r="Q51" s="404"/>
      <c r="R51" s="33"/>
      <c r="S51" s="26"/>
      <c r="T51" s="399"/>
      <c r="U51" s="400"/>
      <c r="W51" s="107"/>
      <c r="X51" s="381"/>
      <c r="Y51" s="381"/>
      <c r="Z51" s="381"/>
      <c r="AA51" s="46"/>
      <c r="AC51" s="382"/>
      <c r="AD51" s="383"/>
      <c r="AE51" s="383"/>
      <c r="AF51" s="383"/>
      <c r="AG51" s="383"/>
      <c r="AH51" s="383"/>
      <c r="AJ51" s="35"/>
      <c r="AO51" s="35"/>
      <c r="AW51" s="34"/>
      <c r="AX51" s="377"/>
      <c r="AY51" s="378"/>
    </row>
    <row r="52" spans="2:51" ht="6.95" customHeight="1">
      <c r="B52" s="426"/>
      <c r="C52" s="427"/>
      <c r="D52" s="428"/>
      <c r="E52" s="422"/>
      <c r="F52" s="381"/>
      <c r="G52" s="381"/>
      <c r="H52" s="404"/>
      <c r="I52" s="404"/>
      <c r="J52" s="404"/>
      <c r="K52" s="404"/>
      <c r="L52" s="404"/>
      <c r="M52" s="404"/>
      <c r="N52" s="404"/>
      <c r="O52" s="404"/>
      <c r="P52" s="404"/>
      <c r="Q52" s="404"/>
      <c r="R52" s="33"/>
      <c r="S52" s="26"/>
      <c r="T52" s="399"/>
      <c r="U52" s="400"/>
      <c r="W52" s="36"/>
      <c r="AA52" s="35"/>
      <c r="AB52" s="42"/>
      <c r="AC52" s="382"/>
      <c r="AD52" s="384" t="s">
        <v>219</v>
      </c>
      <c r="AE52" s="385"/>
      <c r="AF52" s="385"/>
      <c r="AG52" s="385"/>
      <c r="AH52" s="385"/>
      <c r="AI52" s="44"/>
      <c r="AJ52" s="35"/>
      <c r="AO52" s="35"/>
      <c r="AW52" s="34"/>
      <c r="AX52" s="377"/>
      <c r="AY52" s="378"/>
    </row>
    <row r="53" spans="2:51" ht="6.95" customHeight="1">
      <c r="B53" s="426"/>
      <c r="C53" s="427"/>
      <c r="D53" s="428"/>
      <c r="E53" s="422"/>
      <c r="F53" s="381" t="s">
        <v>182</v>
      </c>
      <c r="G53" s="381"/>
      <c r="H53" s="404" t="s">
        <v>179</v>
      </c>
      <c r="I53" s="404"/>
      <c r="J53" s="404"/>
      <c r="K53" s="404"/>
      <c r="L53" s="404"/>
      <c r="M53" s="404"/>
      <c r="N53" s="404"/>
      <c r="O53" s="404"/>
      <c r="P53" s="404"/>
      <c r="Q53" s="404"/>
      <c r="R53" s="33"/>
      <c r="S53" s="26"/>
      <c r="T53" s="399"/>
      <c r="U53" s="400"/>
      <c r="W53" s="36"/>
      <c r="AA53" s="35"/>
      <c r="AC53" s="382"/>
      <c r="AD53" s="385"/>
      <c r="AE53" s="385"/>
      <c r="AF53" s="385"/>
      <c r="AG53" s="385"/>
      <c r="AH53" s="385"/>
      <c r="AI53" s="46"/>
      <c r="AJ53" s="35"/>
      <c r="AO53" s="35"/>
      <c r="AW53" s="34"/>
      <c r="AX53" s="377"/>
      <c r="AY53" s="378"/>
    </row>
    <row r="54" spans="2:51" ht="6.95" customHeight="1">
      <c r="B54" s="426"/>
      <c r="C54" s="427"/>
      <c r="D54" s="428"/>
      <c r="E54" s="422"/>
      <c r="F54" s="381"/>
      <c r="G54" s="381"/>
      <c r="H54" s="404"/>
      <c r="I54" s="404"/>
      <c r="J54" s="404"/>
      <c r="K54" s="404"/>
      <c r="L54" s="404"/>
      <c r="M54" s="404"/>
      <c r="N54" s="404"/>
      <c r="O54" s="404"/>
      <c r="P54" s="404"/>
      <c r="Q54" s="404"/>
      <c r="R54" s="33"/>
      <c r="S54" s="26"/>
      <c r="T54" s="399"/>
      <c r="U54" s="400"/>
      <c r="W54" s="36"/>
      <c r="X54" s="381" t="s">
        <v>215</v>
      </c>
      <c r="Y54" s="381"/>
      <c r="Z54" s="381"/>
      <c r="AA54" s="45"/>
      <c r="AC54" s="382"/>
      <c r="AD54" s="385"/>
      <c r="AE54" s="385"/>
      <c r="AF54" s="385"/>
      <c r="AG54" s="385"/>
      <c r="AH54" s="385"/>
      <c r="AI54" s="35"/>
      <c r="AJ54" s="35"/>
      <c r="AO54" s="35"/>
      <c r="AW54" s="34"/>
      <c r="AX54" s="377"/>
      <c r="AY54" s="378"/>
    </row>
    <row r="55" spans="2:51" ht="6.95" customHeight="1">
      <c r="B55" s="426"/>
      <c r="C55" s="427"/>
      <c r="D55" s="428"/>
      <c r="E55" s="422"/>
      <c r="F55" s="381" t="s">
        <v>181</v>
      </c>
      <c r="G55" s="381"/>
      <c r="H55" s="404" t="s">
        <v>179</v>
      </c>
      <c r="I55" s="404"/>
      <c r="J55" s="404"/>
      <c r="K55" s="404"/>
      <c r="L55" s="404"/>
      <c r="M55" s="404"/>
      <c r="N55" s="404"/>
      <c r="O55" s="404"/>
      <c r="P55" s="404"/>
      <c r="Q55" s="404"/>
      <c r="R55" s="33"/>
      <c r="S55" s="26"/>
      <c r="T55" s="399"/>
      <c r="U55" s="400"/>
      <c r="X55" s="381"/>
      <c r="Y55" s="381"/>
      <c r="Z55" s="381"/>
      <c r="AC55" s="382"/>
      <c r="AD55" s="385"/>
      <c r="AE55" s="385"/>
      <c r="AF55" s="385"/>
      <c r="AG55" s="385"/>
      <c r="AH55" s="385"/>
      <c r="AI55" s="35"/>
      <c r="AJ55" s="35"/>
      <c r="AK55" s="36"/>
      <c r="AL55" s="36"/>
      <c r="AM55" s="36"/>
      <c r="AN55" s="36"/>
      <c r="AO55" s="51"/>
      <c r="AW55" s="34"/>
      <c r="AX55" s="377"/>
      <c r="AY55" s="378"/>
    </row>
    <row r="56" spans="2:51" ht="6.95" customHeight="1">
      <c r="B56" s="426"/>
      <c r="C56" s="427"/>
      <c r="D56" s="428"/>
      <c r="E56" s="422"/>
      <c r="F56" s="381"/>
      <c r="G56" s="381"/>
      <c r="H56" s="404"/>
      <c r="I56" s="404"/>
      <c r="J56" s="404"/>
      <c r="K56" s="404"/>
      <c r="L56" s="404"/>
      <c r="M56" s="404"/>
      <c r="N56" s="404"/>
      <c r="O56" s="404"/>
      <c r="P56" s="404"/>
      <c r="Q56" s="404"/>
      <c r="R56" s="33"/>
      <c r="S56" s="26"/>
      <c r="T56" s="399"/>
      <c r="U56" s="400"/>
      <c r="AI56" s="35"/>
      <c r="AJ56" s="42"/>
      <c r="AK56" s="36"/>
      <c r="AL56" s="36"/>
      <c r="AM56" s="36"/>
      <c r="AN56" s="36"/>
      <c r="AO56" s="51"/>
      <c r="AW56" s="34"/>
      <c r="AX56" s="377"/>
      <c r="AY56" s="378"/>
    </row>
    <row r="57" spans="2:51" ht="6.95" customHeight="1">
      <c r="B57" s="426"/>
      <c r="C57" s="427"/>
      <c r="D57" s="428"/>
      <c r="E57" s="422"/>
      <c r="F57" s="381" t="s">
        <v>180</v>
      </c>
      <c r="G57" s="381"/>
      <c r="H57" s="404" t="s">
        <v>179</v>
      </c>
      <c r="I57" s="404"/>
      <c r="J57" s="404"/>
      <c r="K57" s="404"/>
      <c r="L57" s="404"/>
      <c r="M57" s="404"/>
      <c r="N57" s="404"/>
      <c r="O57" s="404"/>
      <c r="P57" s="404"/>
      <c r="Q57" s="404"/>
      <c r="R57" s="33"/>
      <c r="S57" s="26"/>
      <c r="T57" s="399"/>
      <c r="U57" s="400"/>
      <c r="AI57" s="35"/>
      <c r="AJ57" s="35"/>
      <c r="AK57" s="36"/>
      <c r="AL57" s="36"/>
      <c r="AM57" s="36"/>
      <c r="AN57" s="36"/>
      <c r="AO57" s="51"/>
      <c r="AW57" s="34"/>
      <c r="AX57" s="377"/>
      <c r="AY57" s="378"/>
    </row>
    <row r="58" spans="2:51" ht="6.95" customHeight="1">
      <c r="B58" s="426"/>
      <c r="C58" s="427"/>
      <c r="D58" s="428"/>
      <c r="E58" s="422"/>
      <c r="F58" s="381"/>
      <c r="G58" s="381"/>
      <c r="H58" s="404"/>
      <c r="I58" s="404"/>
      <c r="J58" s="404"/>
      <c r="K58" s="404"/>
      <c r="L58" s="404"/>
      <c r="M58" s="404"/>
      <c r="N58" s="404"/>
      <c r="O58" s="404"/>
      <c r="P58" s="404"/>
      <c r="Q58" s="404"/>
      <c r="R58" s="33"/>
      <c r="S58" s="26"/>
      <c r="T58" s="399"/>
      <c r="U58" s="400"/>
      <c r="X58" s="381" t="s">
        <v>216</v>
      </c>
      <c r="Y58" s="381"/>
      <c r="Z58" s="381"/>
      <c r="AA58" s="44"/>
      <c r="AC58" s="386" t="s">
        <v>189</v>
      </c>
      <c r="AD58" s="383" t="s">
        <v>218</v>
      </c>
      <c r="AE58" s="383"/>
      <c r="AF58" s="383"/>
      <c r="AG58" s="383"/>
      <c r="AH58" s="383"/>
      <c r="AI58" s="35"/>
      <c r="AJ58" s="35"/>
      <c r="AK58" s="36"/>
      <c r="AL58" s="36"/>
      <c r="AM58" s="36"/>
      <c r="AN58" s="36"/>
      <c r="AO58" s="51"/>
      <c r="AW58" s="34"/>
      <c r="AX58" s="377"/>
      <c r="AY58" s="378"/>
    </row>
    <row r="59" spans="2:51" ht="6.95" customHeight="1">
      <c r="B59" s="426"/>
      <c r="C59" s="427"/>
      <c r="D59" s="428"/>
      <c r="E59" s="422"/>
      <c r="F59" s="381" t="s">
        <v>209</v>
      </c>
      <c r="G59" s="381"/>
      <c r="H59" s="404" t="s">
        <v>179</v>
      </c>
      <c r="I59" s="404"/>
      <c r="J59" s="404"/>
      <c r="K59" s="404"/>
      <c r="L59" s="404"/>
      <c r="M59" s="404"/>
      <c r="N59" s="404"/>
      <c r="O59" s="404"/>
      <c r="P59" s="404"/>
      <c r="Q59" s="404"/>
      <c r="T59" s="399"/>
      <c r="U59" s="400"/>
      <c r="W59" s="107"/>
      <c r="X59" s="381"/>
      <c r="Y59" s="381"/>
      <c r="Z59" s="381"/>
      <c r="AA59" s="46"/>
      <c r="AC59" s="386"/>
      <c r="AD59" s="383"/>
      <c r="AE59" s="383"/>
      <c r="AF59" s="383"/>
      <c r="AG59" s="383"/>
      <c r="AH59" s="383"/>
      <c r="AI59" s="35"/>
      <c r="AJ59" s="35"/>
      <c r="AK59" s="44"/>
      <c r="AL59" s="43"/>
      <c r="AM59" s="43"/>
      <c r="AN59" s="43"/>
      <c r="AO59" s="42"/>
      <c r="AW59" s="34"/>
      <c r="AX59" s="377"/>
      <c r="AY59" s="378"/>
    </row>
    <row r="60" spans="2:51" ht="6.95" customHeight="1">
      <c r="B60" s="426"/>
      <c r="C60" s="427"/>
      <c r="D60" s="428"/>
      <c r="E60" s="422"/>
      <c r="F60" s="381"/>
      <c r="G60" s="381"/>
      <c r="H60" s="404"/>
      <c r="I60" s="404"/>
      <c r="J60" s="404"/>
      <c r="K60" s="404"/>
      <c r="L60" s="404"/>
      <c r="M60" s="404"/>
      <c r="N60" s="404"/>
      <c r="O60" s="404"/>
      <c r="P60" s="404"/>
      <c r="Q60" s="404"/>
      <c r="T60" s="399"/>
      <c r="U60" s="400"/>
      <c r="W60" s="36"/>
      <c r="AA60" s="35"/>
      <c r="AB60" s="42"/>
      <c r="AC60" s="382"/>
      <c r="AD60" s="384" t="s">
        <v>219</v>
      </c>
      <c r="AE60" s="385"/>
      <c r="AF60" s="385"/>
      <c r="AG60" s="385"/>
      <c r="AH60" s="385"/>
      <c r="AI60" s="45"/>
      <c r="AK60" s="387" t="s">
        <v>220</v>
      </c>
      <c r="AL60" s="388"/>
      <c r="AM60" s="388"/>
      <c r="AN60" s="388"/>
      <c r="AO60" s="389"/>
      <c r="AW60" s="34"/>
      <c r="AX60" s="377"/>
      <c r="AY60" s="378"/>
    </row>
    <row r="61" spans="2:51" ht="6.95" customHeight="1">
      <c r="B61" s="426"/>
      <c r="C61" s="427"/>
      <c r="D61" s="428"/>
      <c r="E61" s="422"/>
      <c r="F61" s="381" t="s">
        <v>192</v>
      </c>
      <c r="G61" s="381"/>
      <c r="H61" s="404" t="s">
        <v>179</v>
      </c>
      <c r="I61" s="404"/>
      <c r="J61" s="404"/>
      <c r="K61" s="404"/>
      <c r="L61" s="404"/>
      <c r="M61" s="404"/>
      <c r="N61" s="404"/>
      <c r="O61" s="404"/>
      <c r="P61" s="404"/>
      <c r="Q61" s="404"/>
      <c r="R61" s="33"/>
      <c r="T61" s="399"/>
      <c r="U61" s="400"/>
      <c r="W61" s="36"/>
      <c r="AA61" s="35"/>
      <c r="AC61" s="382"/>
      <c r="AD61" s="385"/>
      <c r="AE61" s="385"/>
      <c r="AF61" s="385"/>
      <c r="AG61" s="385"/>
      <c r="AH61" s="385"/>
      <c r="AK61" s="390"/>
      <c r="AL61" s="388"/>
      <c r="AM61" s="388"/>
      <c r="AN61" s="388"/>
      <c r="AO61" s="389"/>
      <c r="AW61" s="34"/>
      <c r="AX61" s="377"/>
      <c r="AY61" s="378"/>
    </row>
    <row r="62" spans="2:51" ht="6.95" customHeight="1">
      <c r="B62" s="426"/>
      <c r="C62" s="427"/>
      <c r="D62" s="428"/>
      <c r="E62" s="422"/>
      <c r="F62" s="381"/>
      <c r="G62" s="381"/>
      <c r="H62" s="404"/>
      <c r="I62" s="404"/>
      <c r="J62" s="404"/>
      <c r="K62" s="404"/>
      <c r="L62" s="404"/>
      <c r="M62" s="404"/>
      <c r="N62" s="404"/>
      <c r="O62" s="404"/>
      <c r="P62" s="404"/>
      <c r="Q62" s="404"/>
      <c r="R62" s="33"/>
      <c r="T62" s="399"/>
      <c r="U62" s="400"/>
      <c r="W62" s="36"/>
      <c r="X62" s="381" t="s">
        <v>217</v>
      </c>
      <c r="Y62" s="381"/>
      <c r="Z62" s="381"/>
      <c r="AA62" s="45"/>
      <c r="AC62" s="382"/>
      <c r="AD62" s="385"/>
      <c r="AE62" s="385"/>
      <c r="AF62" s="385"/>
      <c r="AG62" s="385"/>
      <c r="AH62" s="385"/>
      <c r="AK62" s="390"/>
      <c r="AL62" s="388"/>
      <c r="AM62" s="388"/>
      <c r="AN62" s="388"/>
      <c r="AO62" s="389"/>
      <c r="AW62" s="34"/>
      <c r="AX62" s="377"/>
      <c r="AY62" s="378"/>
    </row>
    <row r="63" spans="2:51" ht="6.95" customHeight="1">
      <c r="B63" s="426"/>
      <c r="C63" s="427"/>
      <c r="D63" s="428"/>
      <c r="E63" s="40"/>
      <c r="F63" s="39"/>
      <c r="G63" s="39"/>
      <c r="H63" s="39"/>
      <c r="I63" s="39"/>
      <c r="J63" s="39"/>
      <c r="K63" s="39"/>
      <c r="L63" s="39"/>
      <c r="M63" s="39"/>
      <c r="N63" s="39"/>
      <c r="O63" s="39"/>
      <c r="P63" s="39"/>
      <c r="Q63" s="39"/>
      <c r="R63" s="33"/>
      <c r="S63" s="26"/>
      <c r="T63" s="399"/>
      <c r="U63" s="400"/>
      <c r="X63" s="381"/>
      <c r="Y63" s="381"/>
      <c r="Z63" s="381"/>
      <c r="AC63" s="382"/>
      <c r="AD63" s="385"/>
      <c r="AE63" s="385"/>
      <c r="AF63" s="385"/>
      <c r="AG63" s="385"/>
      <c r="AH63" s="385"/>
      <c r="AK63" s="391"/>
      <c r="AL63" s="392"/>
      <c r="AM63" s="392"/>
      <c r="AN63" s="392"/>
      <c r="AO63" s="393"/>
      <c r="AW63" s="34"/>
      <c r="AX63" s="377"/>
      <c r="AY63" s="378"/>
    </row>
    <row r="64" spans="2:51" ht="6.95" customHeight="1">
      <c r="B64" s="426"/>
      <c r="C64" s="427"/>
      <c r="D64" s="428"/>
      <c r="E64" s="38"/>
      <c r="F64" s="37"/>
      <c r="G64" s="37"/>
      <c r="H64" s="37"/>
      <c r="I64" s="37"/>
      <c r="J64" s="37"/>
      <c r="K64" s="37"/>
      <c r="L64" s="37"/>
      <c r="M64" s="37"/>
      <c r="N64" s="37"/>
      <c r="O64" s="37"/>
      <c r="P64" s="37"/>
      <c r="Q64" s="37"/>
      <c r="R64" s="33"/>
      <c r="S64" s="26"/>
      <c r="T64" s="401"/>
      <c r="U64" s="402"/>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57"/>
      <c r="AX64" s="379"/>
      <c r="AY64" s="380"/>
    </row>
    <row r="65" spans="2:51" ht="6.95" customHeight="1">
      <c r="B65" s="426"/>
      <c r="C65" s="427"/>
      <c r="D65" s="428"/>
      <c r="E65" s="421" t="s">
        <v>188</v>
      </c>
      <c r="F65" s="381" t="s">
        <v>186</v>
      </c>
      <c r="G65" s="381"/>
      <c r="H65" s="394" t="s">
        <v>210</v>
      </c>
      <c r="I65" s="394"/>
      <c r="J65" s="394"/>
      <c r="K65" s="394"/>
      <c r="L65" s="394"/>
      <c r="M65" s="394"/>
      <c r="N65" s="394"/>
      <c r="O65" s="394"/>
      <c r="P65" s="394"/>
      <c r="Q65" s="394"/>
      <c r="R65" s="33"/>
      <c r="S65" s="26"/>
      <c r="T65" s="41"/>
      <c r="U65" s="41"/>
      <c r="AI65" s="36"/>
    </row>
    <row r="66" spans="2:51" ht="6.95" customHeight="1">
      <c r="B66" s="426"/>
      <c r="C66" s="427"/>
      <c r="D66" s="428"/>
      <c r="E66" s="422"/>
      <c r="F66" s="381"/>
      <c r="G66" s="381"/>
      <c r="H66" s="394"/>
      <c r="I66" s="394"/>
      <c r="J66" s="394"/>
      <c r="K66" s="394"/>
      <c r="L66" s="394"/>
      <c r="M66" s="394"/>
      <c r="N66" s="394"/>
      <c r="O66" s="394"/>
      <c r="P66" s="394"/>
      <c r="Q66" s="394"/>
      <c r="R66" s="33"/>
      <c r="S66" s="26"/>
      <c r="T66" s="41"/>
      <c r="U66" s="41"/>
      <c r="AI66" s="36"/>
    </row>
    <row r="67" spans="2:51" ht="6.95" customHeight="1">
      <c r="B67" s="426"/>
      <c r="C67" s="427"/>
      <c r="D67" s="428"/>
      <c r="E67" s="422"/>
      <c r="F67" s="381" t="s">
        <v>185</v>
      </c>
      <c r="G67" s="381"/>
      <c r="H67" s="394" t="s">
        <v>210</v>
      </c>
      <c r="I67" s="394"/>
      <c r="J67" s="394"/>
      <c r="K67" s="394"/>
      <c r="L67" s="394"/>
      <c r="M67" s="394"/>
      <c r="N67" s="394"/>
      <c r="O67" s="394"/>
      <c r="P67" s="394"/>
      <c r="Q67" s="394"/>
      <c r="R67" s="33"/>
      <c r="S67" s="26"/>
      <c r="T67" s="41"/>
      <c r="U67" s="41"/>
      <c r="AK67" s="48"/>
    </row>
    <row r="68" spans="2:51" ht="6.95" customHeight="1">
      <c r="B68" s="426"/>
      <c r="C68" s="427"/>
      <c r="D68" s="428"/>
      <c r="E68" s="422"/>
      <c r="F68" s="381"/>
      <c r="G68" s="381"/>
      <c r="H68" s="394"/>
      <c r="I68" s="394"/>
      <c r="J68" s="394"/>
      <c r="K68" s="394"/>
      <c r="L68" s="394"/>
      <c r="M68" s="394"/>
      <c r="N68" s="394"/>
      <c r="O68" s="394"/>
      <c r="P68" s="394"/>
      <c r="Q68" s="394"/>
      <c r="R68" s="33"/>
      <c r="S68" s="26"/>
      <c r="T68" s="41"/>
      <c r="U68" s="41"/>
    </row>
    <row r="69" spans="2:51" ht="6.95" customHeight="1">
      <c r="B69" s="426"/>
      <c r="C69" s="427"/>
      <c r="D69" s="428"/>
      <c r="E69" s="422"/>
      <c r="F69" s="381" t="s">
        <v>184</v>
      </c>
      <c r="G69" s="381"/>
      <c r="H69" s="404" t="s">
        <v>179</v>
      </c>
      <c r="I69" s="404"/>
      <c r="J69" s="404"/>
      <c r="K69" s="404"/>
      <c r="L69" s="404"/>
      <c r="M69" s="404"/>
      <c r="N69" s="404"/>
      <c r="O69" s="404"/>
      <c r="P69" s="404"/>
      <c r="Q69" s="404"/>
      <c r="R69" s="33"/>
      <c r="S69" s="26"/>
      <c r="T69" s="41"/>
      <c r="U69" s="41"/>
    </row>
    <row r="70" spans="2:51" ht="6.95" customHeight="1">
      <c r="B70" s="426"/>
      <c r="C70" s="427"/>
      <c r="D70" s="428"/>
      <c r="E70" s="422"/>
      <c r="F70" s="381"/>
      <c r="G70" s="381"/>
      <c r="H70" s="404"/>
      <c r="I70" s="404"/>
      <c r="J70" s="404"/>
      <c r="K70" s="404"/>
      <c r="L70" s="404"/>
      <c r="M70" s="404"/>
      <c r="N70" s="404"/>
      <c r="O70" s="404"/>
      <c r="P70" s="404"/>
      <c r="Q70" s="404"/>
      <c r="R70" s="33"/>
      <c r="S70" s="26"/>
      <c r="T70" s="41"/>
      <c r="U70" s="41"/>
    </row>
    <row r="71" spans="2:51" ht="6.95" customHeight="1">
      <c r="B71" s="426"/>
      <c r="C71" s="427"/>
      <c r="D71" s="428"/>
      <c r="E71" s="422"/>
      <c r="F71" s="381" t="s">
        <v>182</v>
      </c>
      <c r="G71" s="381"/>
      <c r="H71" s="404" t="s">
        <v>179</v>
      </c>
      <c r="I71" s="404"/>
      <c r="J71" s="404"/>
      <c r="K71" s="404"/>
      <c r="L71" s="404"/>
      <c r="M71" s="404"/>
      <c r="N71" s="404"/>
      <c r="O71" s="404"/>
      <c r="P71" s="404"/>
      <c r="Q71" s="404"/>
      <c r="R71" s="33"/>
      <c r="S71" s="26"/>
      <c r="T71" s="28"/>
      <c r="U71" s="28"/>
      <c r="AL71" s="27"/>
      <c r="AM71" s="27"/>
      <c r="AN71" s="27"/>
      <c r="AY71" s="27"/>
    </row>
    <row r="72" spans="2:51" ht="6.95" customHeight="1">
      <c r="B72" s="426"/>
      <c r="C72" s="427"/>
      <c r="D72" s="428"/>
      <c r="E72" s="422"/>
      <c r="F72" s="381"/>
      <c r="G72" s="381"/>
      <c r="H72" s="404"/>
      <c r="I72" s="404"/>
      <c r="J72" s="404"/>
      <c r="K72" s="404"/>
      <c r="L72" s="404"/>
      <c r="M72" s="404"/>
      <c r="N72" s="404"/>
      <c r="O72" s="404"/>
      <c r="P72" s="404"/>
      <c r="Q72" s="404"/>
      <c r="R72" s="33"/>
      <c r="S72" s="26"/>
      <c r="T72" s="28"/>
      <c r="U72" s="28"/>
      <c r="AY72" s="27"/>
    </row>
    <row r="73" spans="2:51" ht="6.95" customHeight="1">
      <c r="B73" s="426"/>
      <c r="C73" s="427"/>
      <c r="D73" s="428"/>
      <c r="E73" s="422"/>
      <c r="F73" s="381" t="s">
        <v>181</v>
      </c>
      <c r="G73" s="381"/>
      <c r="H73" s="404" t="s">
        <v>179</v>
      </c>
      <c r="I73" s="404"/>
      <c r="J73" s="404"/>
      <c r="K73" s="404"/>
      <c r="L73" s="404"/>
      <c r="M73" s="404"/>
      <c r="N73" s="404"/>
      <c r="O73" s="404"/>
      <c r="P73" s="404"/>
      <c r="Q73" s="404"/>
      <c r="R73" s="33"/>
      <c r="S73" s="26"/>
    </row>
    <row r="74" spans="2:51" ht="6.95" customHeight="1">
      <c r="B74" s="426"/>
      <c r="C74" s="427"/>
      <c r="D74" s="428"/>
      <c r="E74" s="422"/>
      <c r="F74" s="381"/>
      <c r="G74" s="381"/>
      <c r="H74" s="404"/>
      <c r="I74" s="404"/>
      <c r="J74" s="404"/>
      <c r="K74" s="404"/>
      <c r="L74" s="404"/>
      <c r="M74" s="404"/>
      <c r="N74" s="404"/>
      <c r="O74" s="404"/>
      <c r="P74" s="404"/>
      <c r="Q74" s="404"/>
      <c r="R74" s="33"/>
      <c r="S74" s="26"/>
    </row>
    <row r="75" spans="2:51" ht="6.95" customHeight="1">
      <c r="B75" s="426"/>
      <c r="C75" s="427"/>
      <c r="D75" s="428"/>
      <c r="E75" s="422"/>
      <c r="F75" s="381" t="s">
        <v>180</v>
      </c>
      <c r="G75" s="381"/>
      <c r="H75" s="404" t="s">
        <v>179</v>
      </c>
      <c r="I75" s="404"/>
      <c r="J75" s="404"/>
      <c r="K75" s="404"/>
      <c r="L75" s="404"/>
      <c r="M75" s="404"/>
      <c r="N75" s="404"/>
      <c r="O75" s="404"/>
      <c r="P75" s="404"/>
      <c r="Q75" s="404"/>
      <c r="R75" s="33"/>
    </row>
    <row r="76" spans="2:51" ht="6.95" customHeight="1">
      <c r="B76" s="426"/>
      <c r="C76" s="427"/>
      <c r="D76" s="428"/>
      <c r="E76" s="422"/>
      <c r="F76" s="381"/>
      <c r="G76" s="381"/>
      <c r="H76" s="404"/>
      <c r="I76" s="404"/>
      <c r="J76" s="404"/>
      <c r="K76" s="404"/>
      <c r="L76" s="404"/>
      <c r="M76" s="404"/>
      <c r="N76" s="404"/>
      <c r="O76" s="404"/>
      <c r="P76" s="404"/>
      <c r="Q76" s="404"/>
      <c r="R76" s="33"/>
    </row>
    <row r="77" spans="2:51" ht="6.95" customHeight="1">
      <c r="B77" s="426"/>
      <c r="C77" s="427"/>
      <c r="D77" s="428"/>
      <c r="E77" s="422"/>
      <c r="F77" s="381" t="s">
        <v>209</v>
      </c>
      <c r="G77" s="381"/>
      <c r="H77" s="404" t="s">
        <v>179</v>
      </c>
      <c r="I77" s="404"/>
      <c r="J77" s="404"/>
      <c r="K77" s="404"/>
      <c r="L77" s="404"/>
      <c r="M77" s="404"/>
      <c r="N77" s="404"/>
      <c r="O77" s="404"/>
      <c r="P77" s="404"/>
      <c r="Q77" s="404"/>
      <c r="R77" s="33"/>
      <c r="S77" s="26"/>
    </row>
    <row r="78" spans="2:51" ht="6.95" customHeight="1">
      <c r="B78" s="426"/>
      <c r="C78" s="427"/>
      <c r="D78" s="428"/>
      <c r="E78" s="422"/>
      <c r="F78" s="381"/>
      <c r="G78" s="381"/>
      <c r="H78" s="404"/>
      <c r="I78" s="404"/>
      <c r="J78" s="404"/>
      <c r="K78" s="404"/>
      <c r="L78" s="404"/>
      <c r="M78" s="404"/>
      <c r="N78" s="404"/>
      <c r="O78" s="404"/>
      <c r="P78" s="404"/>
      <c r="Q78" s="404"/>
      <c r="R78" s="33"/>
      <c r="S78" s="26"/>
    </row>
    <row r="79" spans="2:51" ht="6.95" customHeight="1">
      <c r="B79" s="426"/>
      <c r="C79" s="427"/>
      <c r="D79" s="428"/>
      <c r="E79" s="422"/>
      <c r="F79" s="381" t="s">
        <v>192</v>
      </c>
      <c r="G79" s="381"/>
      <c r="H79" s="404" t="s">
        <v>179</v>
      </c>
      <c r="I79" s="404"/>
      <c r="J79" s="404"/>
      <c r="K79" s="404"/>
      <c r="L79" s="404"/>
      <c r="M79" s="404"/>
      <c r="N79" s="404"/>
      <c r="O79" s="404"/>
      <c r="P79" s="404"/>
      <c r="Q79" s="404"/>
      <c r="R79" s="33"/>
      <c r="S79" s="26"/>
    </row>
    <row r="80" spans="2:51" ht="6.95" customHeight="1">
      <c r="B80" s="426"/>
      <c r="C80" s="427"/>
      <c r="D80" s="428"/>
      <c r="E80" s="422"/>
      <c r="F80" s="381"/>
      <c r="G80" s="381"/>
      <c r="H80" s="404"/>
      <c r="I80" s="404"/>
      <c r="J80" s="404"/>
      <c r="K80" s="404"/>
      <c r="L80" s="404"/>
      <c r="M80" s="404"/>
      <c r="N80" s="404"/>
      <c r="O80" s="404"/>
      <c r="P80" s="404"/>
      <c r="Q80" s="404"/>
      <c r="R80" s="33"/>
      <c r="S80" s="26"/>
    </row>
    <row r="81" spans="2:19" ht="6.95" customHeight="1">
      <c r="B81" s="426"/>
      <c r="C81" s="427"/>
      <c r="D81" s="428"/>
      <c r="E81" s="54"/>
      <c r="F81" s="381"/>
      <c r="G81" s="381"/>
      <c r="H81" s="404"/>
      <c r="I81" s="404"/>
      <c r="J81" s="404"/>
      <c r="K81" s="404"/>
      <c r="L81" s="404"/>
      <c r="M81" s="404"/>
      <c r="N81" s="404"/>
      <c r="O81" s="404"/>
      <c r="P81" s="404"/>
      <c r="Q81" s="404"/>
      <c r="R81" s="33"/>
      <c r="S81" s="26"/>
    </row>
    <row r="82" spans="2:19" ht="6.95" customHeight="1">
      <c r="B82" s="426"/>
      <c r="C82" s="427"/>
      <c r="D82" s="428"/>
      <c r="E82" s="54"/>
      <c r="F82" s="381"/>
      <c r="G82" s="381"/>
      <c r="H82" s="404"/>
      <c r="I82" s="404"/>
      <c r="J82" s="404"/>
      <c r="K82" s="404"/>
      <c r="L82" s="404"/>
      <c r="M82" s="404"/>
      <c r="N82" s="404"/>
      <c r="O82" s="404"/>
      <c r="P82" s="404"/>
      <c r="Q82" s="404"/>
      <c r="R82" s="33"/>
      <c r="S82" s="26"/>
    </row>
    <row r="83" spans="2:19" ht="6.95" customHeight="1">
      <c r="B83" s="426"/>
      <c r="C83" s="427"/>
      <c r="D83" s="428"/>
      <c r="E83" s="54"/>
      <c r="F83" s="381"/>
      <c r="G83" s="381"/>
      <c r="H83" s="404"/>
      <c r="I83" s="404"/>
      <c r="J83" s="404"/>
      <c r="K83" s="404"/>
      <c r="L83" s="404"/>
      <c r="M83" s="404"/>
      <c r="N83" s="404"/>
      <c r="O83" s="404"/>
      <c r="P83" s="404"/>
      <c r="Q83" s="404"/>
      <c r="R83" s="33"/>
      <c r="S83" s="26"/>
    </row>
    <row r="84" spans="2:19" ht="6.95" customHeight="1">
      <c r="B84" s="426"/>
      <c r="C84" s="427"/>
      <c r="D84" s="428"/>
      <c r="E84" s="54"/>
      <c r="F84" s="381"/>
      <c r="G84" s="381"/>
      <c r="H84" s="404"/>
      <c r="I84" s="404"/>
      <c r="J84" s="404"/>
      <c r="K84" s="404"/>
      <c r="L84" s="404"/>
      <c r="M84" s="404"/>
      <c r="N84" s="404"/>
      <c r="O84" s="404"/>
      <c r="P84" s="404"/>
      <c r="Q84" s="404"/>
      <c r="R84" s="33"/>
      <c r="S84" s="26"/>
    </row>
    <row r="85" spans="2:19" ht="6.95" customHeight="1">
      <c r="B85" s="426"/>
      <c r="C85" s="427"/>
      <c r="D85" s="428"/>
      <c r="E85" s="54"/>
      <c r="F85" s="381"/>
      <c r="G85" s="381"/>
      <c r="H85" s="404"/>
      <c r="I85" s="404"/>
      <c r="J85" s="404"/>
      <c r="K85" s="404"/>
      <c r="L85" s="404"/>
      <c r="M85" s="404"/>
      <c r="N85" s="404"/>
      <c r="O85" s="404"/>
      <c r="P85" s="404"/>
      <c r="Q85" s="404"/>
      <c r="R85" s="33"/>
      <c r="S85" s="26"/>
    </row>
    <row r="86" spans="2:19" ht="6.95" customHeight="1">
      <c r="B86" s="429"/>
      <c r="C86" s="430"/>
      <c r="D86" s="431"/>
      <c r="E86" s="55"/>
      <c r="F86" s="381"/>
      <c r="G86" s="381"/>
      <c r="H86" s="404"/>
      <c r="I86" s="404"/>
      <c r="J86" s="404"/>
      <c r="K86" s="404"/>
      <c r="L86" s="404"/>
      <c r="M86" s="404"/>
      <c r="N86" s="404"/>
      <c r="O86" s="404"/>
      <c r="P86" s="404"/>
      <c r="Q86" s="404"/>
      <c r="R86" s="33"/>
      <c r="S86" s="26"/>
    </row>
    <row r="87" spans="2:19" ht="6.95" customHeight="1">
      <c r="B87" s="32"/>
      <c r="C87" s="32"/>
      <c r="D87" s="32"/>
      <c r="E87" s="31"/>
      <c r="F87" s="26"/>
      <c r="G87" s="26"/>
      <c r="H87" s="26"/>
      <c r="I87" s="26"/>
      <c r="J87" s="26"/>
      <c r="K87" s="26"/>
      <c r="L87" s="26"/>
      <c r="M87" s="26"/>
      <c r="N87" s="26"/>
      <c r="O87" s="26"/>
      <c r="P87" s="26"/>
      <c r="Q87" s="26"/>
      <c r="R87" s="33"/>
      <c r="S87" s="26"/>
    </row>
    <row r="88" spans="2:19" ht="6.95" customHeight="1">
      <c r="B88" s="32"/>
      <c r="C88" s="32"/>
      <c r="D88" s="32"/>
      <c r="E88" s="31"/>
      <c r="F88" s="26"/>
      <c r="G88" s="26"/>
      <c r="H88" s="26"/>
      <c r="I88" s="26"/>
      <c r="J88" s="26"/>
      <c r="K88" s="26"/>
      <c r="L88" s="26"/>
      <c r="M88" s="26"/>
      <c r="N88" s="26"/>
      <c r="O88" s="26"/>
      <c r="P88" s="26"/>
      <c r="Q88" s="26"/>
      <c r="R88" s="33"/>
      <c r="S88" s="26"/>
    </row>
    <row r="89" spans="2:19" ht="6.95" customHeight="1">
      <c r="B89" s="423" t="s">
        <v>176</v>
      </c>
      <c r="C89" s="424"/>
      <c r="D89" s="424"/>
      <c r="E89" s="450" t="s">
        <v>175</v>
      </c>
      <c r="F89" s="444"/>
      <c r="G89" s="444"/>
      <c r="H89" s="444"/>
      <c r="I89" s="444"/>
      <c r="J89" s="444"/>
      <c r="K89" s="444"/>
      <c r="L89" s="444"/>
      <c r="M89" s="444"/>
      <c r="N89" s="444"/>
      <c r="O89" s="444"/>
      <c r="P89" s="444"/>
      <c r="Q89" s="451"/>
      <c r="R89" s="33"/>
    </row>
    <row r="90" spans="2:19" ht="6.95" customHeight="1">
      <c r="B90" s="426"/>
      <c r="C90" s="427"/>
      <c r="D90" s="427"/>
      <c r="E90" s="452"/>
      <c r="F90" s="446"/>
      <c r="G90" s="446"/>
      <c r="H90" s="446"/>
      <c r="I90" s="446"/>
      <c r="J90" s="446"/>
      <c r="K90" s="446"/>
      <c r="L90" s="446"/>
      <c r="M90" s="446"/>
      <c r="N90" s="446"/>
      <c r="O90" s="446"/>
      <c r="P90" s="446"/>
      <c r="Q90" s="453"/>
      <c r="R90" s="33"/>
    </row>
    <row r="91" spans="2:19" ht="6.95" customHeight="1">
      <c r="B91" s="426"/>
      <c r="C91" s="427"/>
      <c r="D91" s="427"/>
      <c r="E91" s="452"/>
      <c r="F91" s="446"/>
      <c r="G91" s="446"/>
      <c r="H91" s="446"/>
      <c r="I91" s="446"/>
      <c r="J91" s="446"/>
      <c r="K91" s="446"/>
      <c r="L91" s="446"/>
      <c r="M91" s="446"/>
      <c r="N91" s="446"/>
      <c r="O91" s="446"/>
      <c r="P91" s="446"/>
      <c r="Q91" s="453"/>
      <c r="R91" s="33"/>
      <c r="S91" s="26"/>
    </row>
    <row r="92" spans="2:19" ht="6.95" customHeight="1">
      <c r="B92" s="429"/>
      <c r="C92" s="430"/>
      <c r="D92" s="430"/>
      <c r="E92" s="454"/>
      <c r="F92" s="448"/>
      <c r="G92" s="448"/>
      <c r="H92" s="448"/>
      <c r="I92" s="448"/>
      <c r="J92" s="448"/>
      <c r="K92" s="448"/>
      <c r="L92" s="448"/>
      <c r="M92" s="448"/>
      <c r="N92" s="448"/>
      <c r="O92" s="448"/>
      <c r="P92" s="448"/>
      <c r="Q92" s="455"/>
      <c r="R92" s="33"/>
      <c r="S92" s="26"/>
    </row>
    <row r="93" spans="2:19" ht="6.95" customHeight="1">
      <c r="H93" s="26"/>
      <c r="I93" s="26"/>
      <c r="J93" s="26"/>
      <c r="K93" s="26"/>
      <c r="L93" s="26"/>
      <c r="M93" s="26"/>
      <c r="N93" s="26"/>
      <c r="O93" s="26"/>
      <c r="P93" s="26"/>
      <c r="Q93" s="26"/>
      <c r="R93" s="33"/>
      <c r="S93" s="26"/>
    </row>
    <row r="94" spans="2:19" ht="6.95" customHeight="1">
      <c r="R94" s="33"/>
      <c r="S94" s="26"/>
    </row>
    <row r="95" spans="2:19" ht="6.95" customHeight="1">
      <c r="R95" s="33"/>
      <c r="S95" s="26"/>
    </row>
    <row r="96" spans="2:19" ht="6.95" customHeight="1">
      <c r="R96" s="33"/>
      <c r="S96" s="26"/>
    </row>
    <row r="97" spans="18:51" ht="6.95" customHeight="1">
      <c r="R97" s="33"/>
    </row>
    <row r="98" spans="18:51" ht="6.95" customHeight="1">
      <c r="R98" s="33"/>
    </row>
    <row r="99" spans="18:51" ht="6.95" customHeight="1">
      <c r="R99" s="33"/>
    </row>
    <row r="100" spans="18:51" ht="6.95" customHeight="1">
      <c r="R100" s="33"/>
      <c r="T100" s="28"/>
      <c r="U100" s="28"/>
      <c r="AM100" s="27"/>
      <c r="AN100" s="27"/>
    </row>
    <row r="101" spans="18:51" ht="6.95" customHeight="1">
      <c r="R101" s="26"/>
      <c r="T101" s="30"/>
      <c r="U101" s="30"/>
      <c r="V101" s="26"/>
      <c r="W101" s="26"/>
      <c r="X101" s="26"/>
      <c r="Y101" s="26"/>
      <c r="Z101" s="26"/>
      <c r="AA101" s="26"/>
      <c r="AB101" s="26"/>
      <c r="AC101" s="26"/>
      <c r="AD101" s="26"/>
      <c r="AE101" s="26"/>
      <c r="AF101" s="26"/>
      <c r="AG101" s="26"/>
      <c r="AH101" s="26"/>
      <c r="AI101" s="26"/>
      <c r="AJ101" s="26"/>
      <c r="AK101" s="26"/>
      <c r="AM101" s="29"/>
      <c r="AN101" s="29"/>
      <c r="AO101" s="26"/>
      <c r="AP101" s="26"/>
      <c r="AQ101" s="26"/>
      <c r="AR101" s="26"/>
      <c r="AS101" s="26"/>
      <c r="AT101" s="26"/>
      <c r="AU101" s="26"/>
      <c r="AV101" s="26"/>
      <c r="AW101" s="26"/>
      <c r="AX101" s="26"/>
      <c r="AY101" s="26"/>
    </row>
    <row r="102" spans="18:51" ht="6.95" customHeight="1">
      <c r="R102" s="26"/>
      <c r="T102" s="49" t="s">
        <v>177</v>
      </c>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row>
    <row r="103" spans="18:51" ht="6.95" customHeight="1">
      <c r="R103" s="26"/>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row>
    <row r="104" spans="18:51" ht="6.95" customHeight="1">
      <c r="R104" s="26"/>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row>
    <row r="105" spans="18:51" ht="6.95" customHeight="1">
      <c r="R105" s="26"/>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row>
    <row r="106" spans="18:51" ht="6.95" customHeight="1">
      <c r="R106" s="26"/>
      <c r="T106" s="30"/>
      <c r="U106" s="30"/>
      <c r="V106" s="26"/>
      <c r="W106" s="26"/>
      <c r="X106" s="26"/>
      <c r="Y106" s="26"/>
      <c r="Z106" s="26"/>
      <c r="AA106" s="26"/>
      <c r="AB106" s="26"/>
      <c r="AC106" s="26"/>
      <c r="AD106" s="26"/>
      <c r="AE106" s="26"/>
      <c r="AF106" s="26"/>
      <c r="AG106" s="26"/>
      <c r="AH106" s="26"/>
      <c r="AI106" s="26"/>
      <c r="AJ106" s="26"/>
      <c r="AK106" s="26"/>
      <c r="AM106" s="29"/>
      <c r="AN106" s="29"/>
      <c r="AO106" s="26"/>
      <c r="AP106" s="26"/>
      <c r="AQ106" s="26"/>
      <c r="AR106" s="26"/>
      <c r="AS106" s="26"/>
      <c r="AT106" s="26"/>
      <c r="AU106" s="26"/>
      <c r="AV106" s="26"/>
      <c r="AW106" s="26"/>
      <c r="AX106" s="26"/>
      <c r="AY106" s="26"/>
    </row>
    <row r="107" spans="18:51" ht="6.95" customHeight="1">
      <c r="R107" s="26"/>
    </row>
    <row r="108" spans="18:51" ht="6.95" customHeight="1"/>
    <row r="109" spans="18:51" ht="6.95" customHeight="1"/>
    <row r="110" spans="18:51" ht="6.95" customHeight="1"/>
    <row r="111" spans="18:51" ht="6.95" customHeight="1"/>
    <row r="112" spans="18:51" ht="6.95" customHeight="1"/>
    <row r="113" ht="6.95" customHeight="1"/>
    <row r="114" ht="6.95" customHeight="1"/>
    <row r="115" ht="6.95" customHeight="1"/>
    <row r="116" ht="6.95" customHeight="1"/>
    <row r="117" ht="6.95" customHeight="1"/>
    <row r="118" ht="6.95" customHeight="1"/>
  </sheetData>
  <mergeCells count="122">
    <mergeCell ref="B89:D92"/>
    <mergeCell ref="E89:Q92"/>
    <mergeCell ref="F81:G82"/>
    <mergeCell ref="H85:Q86"/>
    <mergeCell ref="H47:Q48"/>
    <mergeCell ref="H61:Q62"/>
    <mergeCell ref="H75:Q76"/>
    <mergeCell ref="H83:Q84"/>
    <mergeCell ref="H79:Q80"/>
    <mergeCell ref="H81:Q82"/>
    <mergeCell ref="H77:Q78"/>
    <mergeCell ref="H65:Q66"/>
    <mergeCell ref="H67:Q68"/>
    <mergeCell ref="H55:Q56"/>
    <mergeCell ref="H57:Q58"/>
    <mergeCell ref="H69:Q70"/>
    <mergeCell ref="H51:Q52"/>
    <mergeCell ref="F83:G84"/>
    <mergeCell ref="F85:G86"/>
    <mergeCell ref="F79:G80"/>
    <mergeCell ref="F75:G76"/>
    <mergeCell ref="F47:G48"/>
    <mergeCell ref="F49:G50"/>
    <mergeCell ref="F51:G52"/>
    <mergeCell ref="B47:D86"/>
    <mergeCell ref="AI24:AI27"/>
    <mergeCell ref="AJ24:AN27"/>
    <mergeCell ref="AI35:AI38"/>
    <mergeCell ref="AJ35:AN38"/>
    <mergeCell ref="F39:G40"/>
    <mergeCell ref="F37:G38"/>
    <mergeCell ref="F41:G42"/>
    <mergeCell ref="F43:G44"/>
    <mergeCell ref="X28:AB29"/>
    <mergeCell ref="T42:AY44"/>
    <mergeCell ref="H41:Q42"/>
    <mergeCell ref="H43:Q44"/>
    <mergeCell ref="AQ21:AW41"/>
    <mergeCell ref="AE25:AF27"/>
    <mergeCell ref="AE35:AF37"/>
    <mergeCell ref="AX21:AY41"/>
    <mergeCell ref="F25:G26"/>
    <mergeCell ref="F21:G22"/>
    <mergeCell ref="T48:U64"/>
    <mergeCell ref="X62:Z63"/>
    <mergeCell ref="H21:Q22"/>
    <mergeCell ref="H39:Q40"/>
    <mergeCell ref="H71:Q72"/>
    <mergeCell ref="B3:E18"/>
    <mergeCell ref="B21:E22"/>
    <mergeCell ref="F77:G78"/>
    <mergeCell ref="H9:Q10"/>
    <mergeCell ref="H7:Q8"/>
    <mergeCell ref="H25:Q26"/>
    <mergeCell ref="H27:Q28"/>
    <mergeCell ref="F13:G14"/>
    <mergeCell ref="F59:G60"/>
    <mergeCell ref="H59:Q60"/>
    <mergeCell ref="E47:E62"/>
    <mergeCell ref="F73:G74"/>
    <mergeCell ref="H73:Q74"/>
    <mergeCell ref="E65:E80"/>
    <mergeCell ref="F55:G56"/>
    <mergeCell ref="F57:G58"/>
    <mergeCell ref="F27:G28"/>
    <mergeCell ref="F33:G34"/>
    <mergeCell ref="F29:G30"/>
    <mergeCell ref="F31:G32"/>
    <mergeCell ref="B25:E44"/>
    <mergeCell ref="H29:Q30"/>
    <mergeCell ref="F35:G36"/>
    <mergeCell ref="F3:G4"/>
    <mergeCell ref="F5:G6"/>
    <mergeCell ref="F7:G8"/>
    <mergeCell ref="F9:G10"/>
    <mergeCell ref="F11:G12"/>
    <mergeCell ref="H5:Q6"/>
    <mergeCell ref="T3:U19"/>
    <mergeCell ref="X5:X10"/>
    <mergeCell ref="F15:G16"/>
    <mergeCell ref="F17:G18"/>
    <mergeCell ref="AF15:AJ18"/>
    <mergeCell ref="H3:Q4"/>
    <mergeCell ref="AX3:AY19"/>
    <mergeCell ref="Y5:AC6"/>
    <mergeCell ref="Y7:AC10"/>
    <mergeCell ref="X13:X18"/>
    <mergeCell ref="Y13:AC14"/>
    <mergeCell ref="H11:Q12"/>
    <mergeCell ref="H13:Q14"/>
    <mergeCell ref="H15:Q16"/>
    <mergeCell ref="H17:Q18"/>
    <mergeCell ref="Y15:AC18"/>
    <mergeCell ref="H49:Q50"/>
    <mergeCell ref="W33:W38"/>
    <mergeCell ref="T21:U41"/>
    <mergeCell ref="X23:AB24"/>
    <mergeCell ref="H31:Q32"/>
    <mergeCell ref="H33:Q34"/>
    <mergeCell ref="F71:G72"/>
    <mergeCell ref="H35:Q36"/>
    <mergeCell ref="H37:Q38"/>
    <mergeCell ref="W23:W28"/>
    <mergeCell ref="X33:AB34"/>
    <mergeCell ref="H53:Q54"/>
    <mergeCell ref="F61:G62"/>
    <mergeCell ref="F65:G66"/>
    <mergeCell ref="F67:G68"/>
    <mergeCell ref="X38:AB39"/>
    <mergeCell ref="F69:G70"/>
    <mergeCell ref="F53:G54"/>
    <mergeCell ref="AX48:AY64"/>
    <mergeCell ref="X50:Z51"/>
    <mergeCell ref="AC50:AC55"/>
    <mergeCell ref="AD50:AH51"/>
    <mergeCell ref="AD52:AH55"/>
    <mergeCell ref="X54:Z55"/>
    <mergeCell ref="X58:Z59"/>
    <mergeCell ref="AC58:AC63"/>
    <mergeCell ref="AD58:AH59"/>
    <mergeCell ref="AD60:AH63"/>
    <mergeCell ref="AK60:AO63"/>
  </mergeCells>
  <phoneticPr fontId="8"/>
  <printOptions horizontalCentered="1" verticalCentered="1"/>
  <pageMargins left="0.31496062992125984" right="0.31496062992125984" top="0.35433070866141736" bottom="0.35433070866141736" header="0.31496062992125984" footer="0.31496062992125984"/>
  <pageSetup paperSize="9" scale="73"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7CC83-D914-4A3F-90E9-56F3525F6A85}">
  <dimension ref="A1:C38"/>
  <sheetViews>
    <sheetView topLeftCell="A7" workbookViewId="0">
      <selection activeCell="M15" sqref="M15"/>
    </sheetView>
  </sheetViews>
  <sheetFormatPr defaultRowHeight="13.5"/>
  <cols>
    <col min="1" max="1" width="5.125" style="113" customWidth="1"/>
    <col min="2" max="2" width="14" style="113" customWidth="1"/>
    <col min="3" max="3" width="7" style="113" customWidth="1"/>
  </cols>
  <sheetData>
    <row r="1" spans="1:3">
      <c r="A1" s="111">
        <v>1</v>
      </c>
      <c r="B1" s="116" t="s">
        <v>289</v>
      </c>
      <c r="C1" s="116" t="s">
        <v>290</v>
      </c>
    </row>
    <row r="2" spans="1:3">
      <c r="A2" s="111">
        <v>2</v>
      </c>
      <c r="B2" s="116" t="s">
        <v>291</v>
      </c>
      <c r="C2" s="116" t="s">
        <v>292</v>
      </c>
    </row>
    <row r="3" spans="1:3">
      <c r="A3" s="111">
        <v>3</v>
      </c>
      <c r="B3" s="112" t="s">
        <v>242</v>
      </c>
      <c r="C3" s="112" t="s">
        <v>267</v>
      </c>
    </row>
    <row r="4" spans="1:3">
      <c r="A4" s="111">
        <v>4</v>
      </c>
      <c r="B4" s="112" t="s">
        <v>242</v>
      </c>
      <c r="C4" s="112" t="s">
        <v>244</v>
      </c>
    </row>
    <row r="5" spans="1:3">
      <c r="A5" s="111">
        <v>5</v>
      </c>
      <c r="B5" s="112" t="s">
        <v>242</v>
      </c>
      <c r="C5" s="112" t="s">
        <v>245</v>
      </c>
    </row>
    <row r="6" spans="1:3">
      <c r="A6" s="111">
        <v>6</v>
      </c>
      <c r="B6" s="112" t="s">
        <v>242</v>
      </c>
      <c r="C6" s="112" t="s">
        <v>246</v>
      </c>
    </row>
    <row r="7" spans="1:3">
      <c r="A7" s="111">
        <v>7</v>
      </c>
      <c r="B7" s="112" t="s">
        <v>242</v>
      </c>
      <c r="C7" s="112" t="s">
        <v>247</v>
      </c>
    </row>
    <row r="8" spans="1:3">
      <c r="A8" s="111">
        <v>8</v>
      </c>
      <c r="B8" s="114" t="s">
        <v>259</v>
      </c>
      <c r="C8" s="114" t="s">
        <v>243</v>
      </c>
    </row>
    <row r="9" spans="1:3">
      <c r="A9" s="111">
        <v>9</v>
      </c>
      <c r="B9" s="114" t="s">
        <v>259</v>
      </c>
      <c r="C9" s="114" t="s">
        <v>244</v>
      </c>
    </row>
    <row r="10" spans="1:3">
      <c r="A10" s="111">
        <v>10</v>
      </c>
      <c r="B10" s="112" t="s">
        <v>242</v>
      </c>
      <c r="C10" s="112" t="s">
        <v>248</v>
      </c>
    </row>
    <row r="11" spans="1:3">
      <c r="A11" s="111">
        <v>11</v>
      </c>
      <c r="B11" s="112" t="s">
        <v>271</v>
      </c>
      <c r="C11" s="112" t="s">
        <v>272</v>
      </c>
    </row>
    <row r="12" spans="1:3">
      <c r="A12" s="111">
        <v>12</v>
      </c>
      <c r="B12" s="114" t="s">
        <v>259</v>
      </c>
      <c r="C12" s="114" t="s">
        <v>245</v>
      </c>
    </row>
    <row r="13" spans="1:3">
      <c r="A13" s="111">
        <v>13</v>
      </c>
      <c r="B13" s="112" t="s">
        <v>242</v>
      </c>
      <c r="C13" s="112" t="s">
        <v>249</v>
      </c>
    </row>
    <row r="14" spans="1:3">
      <c r="A14" s="111">
        <v>14</v>
      </c>
      <c r="B14" s="114" t="s">
        <v>259</v>
      </c>
      <c r="C14" s="114" t="s">
        <v>246</v>
      </c>
    </row>
    <row r="15" spans="1:3">
      <c r="A15" s="111">
        <v>15</v>
      </c>
      <c r="B15" s="112" t="s">
        <v>242</v>
      </c>
      <c r="C15" s="112" t="s">
        <v>250</v>
      </c>
    </row>
    <row r="16" spans="1:3">
      <c r="A16" s="111">
        <v>16</v>
      </c>
      <c r="B16" s="114" t="s">
        <v>259</v>
      </c>
      <c r="C16" s="114" t="s">
        <v>247</v>
      </c>
    </row>
    <row r="17" spans="1:3">
      <c r="A17" s="111">
        <v>17</v>
      </c>
      <c r="B17" s="114" t="s">
        <v>259</v>
      </c>
      <c r="C17" s="114" t="s">
        <v>248</v>
      </c>
    </row>
    <row r="18" spans="1:3">
      <c r="A18" s="111">
        <v>18</v>
      </c>
      <c r="B18" s="115" t="s">
        <v>260</v>
      </c>
      <c r="C18" s="115" t="s">
        <v>243</v>
      </c>
    </row>
    <row r="19" spans="1:3">
      <c r="A19" s="111">
        <v>19</v>
      </c>
      <c r="B19" s="115" t="s">
        <v>260</v>
      </c>
      <c r="C19" s="115" t="s">
        <v>244</v>
      </c>
    </row>
    <row r="20" spans="1:3">
      <c r="A20" s="111">
        <v>20</v>
      </c>
      <c r="B20" s="115" t="s">
        <v>260</v>
      </c>
      <c r="C20" s="115" t="s">
        <v>245</v>
      </c>
    </row>
    <row r="21" spans="1:3">
      <c r="A21" s="111">
        <v>21</v>
      </c>
      <c r="B21" s="115" t="s">
        <v>260</v>
      </c>
      <c r="C21" s="115" t="s">
        <v>245</v>
      </c>
    </row>
    <row r="22" spans="1:3">
      <c r="A22" s="111">
        <v>22</v>
      </c>
      <c r="B22" s="114" t="s">
        <v>259</v>
      </c>
      <c r="C22" s="114" t="s">
        <v>249</v>
      </c>
    </row>
    <row r="23" spans="1:3">
      <c r="A23" s="111">
        <v>23</v>
      </c>
      <c r="B23" s="114" t="s">
        <v>259</v>
      </c>
      <c r="C23" s="114" t="s">
        <v>250</v>
      </c>
    </row>
    <row r="24" spans="1:3">
      <c r="A24" s="111">
        <v>24</v>
      </c>
      <c r="B24" s="115" t="s">
        <v>260</v>
      </c>
      <c r="C24" s="115" t="s">
        <v>247</v>
      </c>
    </row>
    <row r="25" spans="1:3">
      <c r="A25" s="111">
        <v>25</v>
      </c>
      <c r="B25" s="115" t="s">
        <v>260</v>
      </c>
      <c r="C25" s="115" t="s">
        <v>247</v>
      </c>
    </row>
    <row r="26" spans="1:3">
      <c r="A26" s="111">
        <v>26</v>
      </c>
      <c r="B26" s="115" t="s">
        <v>260</v>
      </c>
      <c r="C26" s="115" t="s">
        <v>249</v>
      </c>
    </row>
    <row r="27" spans="1:3">
      <c r="A27" s="111">
        <v>27</v>
      </c>
      <c r="B27" s="115" t="s">
        <v>260</v>
      </c>
      <c r="C27" s="115" t="s">
        <v>250</v>
      </c>
    </row>
    <row r="28" spans="1:3">
      <c r="A28" s="111">
        <v>28</v>
      </c>
      <c r="B28" s="115" t="s">
        <v>260</v>
      </c>
      <c r="C28" s="115" t="s">
        <v>251</v>
      </c>
    </row>
    <row r="29" spans="1:3">
      <c r="A29" s="111">
        <v>29</v>
      </c>
      <c r="B29" s="115" t="s">
        <v>260</v>
      </c>
      <c r="C29" s="115" t="s">
        <v>252</v>
      </c>
    </row>
    <row r="30" spans="1:3">
      <c r="A30" s="111">
        <v>30</v>
      </c>
      <c r="B30" s="115" t="s">
        <v>260</v>
      </c>
      <c r="C30" s="115" t="s">
        <v>253</v>
      </c>
    </row>
    <row r="31" spans="1:3">
      <c r="A31" s="111">
        <v>31</v>
      </c>
      <c r="B31" s="115" t="s">
        <v>260</v>
      </c>
      <c r="C31" s="115" t="s">
        <v>254</v>
      </c>
    </row>
    <row r="32" spans="1:3">
      <c r="A32" s="111">
        <v>32</v>
      </c>
      <c r="B32" s="115" t="s">
        <v>260</v>
      </c>
      <c r="C32" s="115" t="s">
        <v>255</v>
      </c>
    </row>
    <row r="33" spans="1:3">
      <c r="A33" s="111">
        <v>33</v>
      </c>
      <c r="B33" s="115" t="s">
        <v>260</v>
      </c>
      <c r="C33" s="115" t="s">
        <v>256</v>
      </c>
    </row>
    <row r="34" spans="1:3">
      <c r="A34" s="111">
        <v>34</v>
      </c>
      <c r="B34" s="115" t="s">
        <v>260</v>
      </c>
      <c r="C34" s="115" t="s">
        <v>257</v>
      </c>
    </row>
    <row r="35" spans="1:3">
      <c r="A35" s="111">
        <v>35</v>
      </c>
      <c r="B35" s="115" t="s">
        <v>260</v>
      </c>
      <c r="C35" s="115" t="s">
        <v>258</v>
      </c>
    </row>
    <row r="36" spans="1:3">
      <c r="A36" s="111">
        <v>36</v>
      </c>
      <c r="B36" s="115" t="s">
        <v>260</v>
      </c>
      <c r="C36" s="115" t="s">
        <v>293</v>
      </c>
    </row>
    <row r="37" spans="1:3">
      <c r="A37" s="111">
        <v>37</v>
      </c>
      <c r="B37" s="115" t="s">
        <v>260</v>
      </c>
      <c r="C37" s="115" t="s">
        <v>294</v>
      </c>
    </row>
    <row r="38" spans="1:3">
      <c r="A38" s="111">
        <v>38</v>
      </c>
      <c r="B38" s="115" t="s">
        <v>260</v>
      </c>
      <c r="C38" s="115" t="s">
        <v>295</v>
      </c>
    </row>
  </sheetData>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旭川・道北地区カブス要項2022</vt:lpstr>
      <vt:lpstr>参加申込書</vt:lpstr>
      <vt:lpstr>選手登録用紙</vt:lpstr>
      <vt:lpstr>地区カブスオーダー用紙</vt:lpstr>
      <vt:lpstr>リーグ編成</vt:lpstr>
      <vt:lpstr>参入システム</vt:lpstr>
      <vt:lpstr>カブス総順位</vt:lpstr>
      <vt:lpstr>リーグ編成!Print_Area</vt:lpstr>
      <vt:lpstr>旭川・道北地区カブス要項2022!Print_Area</vt:lpstr>
      <vt:lpstr>参加申込書!Print_Area</vt:lpstr>
      <vt:lpstr>参入システム!Print_Area</vt:lpstr>
      <vt:lpstr>選手登録用紙!Print_Area</vt:lpstr>
      <vt:lpstr>地区カブスオーダー用紙!Print_Area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oldboys16nori@gmail.com</cp:lastModifiedBy>
  <cp:lastPrinted>2023-03-03T23:30:01Z</cp:lastPrinted>
  <dcterms:created xsi:type="dcterms:W3CDTF">2005-03-15T23:54:22Z</dcterms:created>
  <dcterms:modified xsi:type="dcterms:W3CDTF">2024-04-06T04:28:43Z</dcterms:modified>
</cp:coreProperties>
</file>